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15" windowHeight="12675"/>
  </bookViews>
  <sheets>
    <sheet name="グラフ" sheetId="1" r:id="rId1"/>
    <sheet name="グラフ (2)" sheetId="2" r:id="rId2"/>
    <sheet name="グラフ (3)" sheetId="3" r:id="rId3"/>
  </sheets>
  <definedNames>
    <definedName name="_xlnm.Print_Area" localSheetId="0">グラフ!$A$1:$AB$57</definedName>
    <definedName name="_xlnm.Print_Area" localSheetId="1">'グラフ (2)'!$A$1:$AB$62</definedName>
    <definedName name="_xlnm.Print_Area" localSheetId="2">'グラフ (3)'!$A$1:$AB$62</definedName>
  </definedNames>
  <calcPr calcId="145621"/>
</workbook>
</file>

<file path=xl/calcChain.xml><?xml version="1.0" encoding="utf-8"?>
<calcChain xmlns="http://schemas.openxmlformats.org/spreadsheetml/2006/main">
  <c r="Z15" i="3" l="1"/>
  <c r="X15" i="3"/>
  <c r="V15" i="3"/>
  <c r="T15" i="3"/>
  <c r="R15" i="3"/>
  <c r="P15" i="3"/>
  <c r="N15" i="3"/>
  <c r="L15" i="3"/>
  <c r="J15" i="3"/>
  <c r="H15" i="3"/>
  <c r="Z13" i="3"/>
  <c r="X13" i="3"/>
  <c r="V13" i="3"/>
  <c r="T13" i="3"/>
  <c r="R13" i="3"/>
  <c r="P13" i="3"/>
  <c r="N13" i="3"/>
  <c r="L13" i="3"/>
  <c r="J13" i="3"/>
  <c r="H13" i="3"/>
  <c r="Z11" i="3"/>
  <c r="X11" i="3"/>
  <c r="V11" i="3"/>
  <c r="T11" i="3"/>
  <c r="R11" i="3"/>
  <c r="P11" i="3"/>
  <c r="N11" i="3"/>
  <c r="L11" i="3"/>
  <c r="J11" i="3"/>
  <c r="H11" i="3"/>
  <c r="Z9" i="3"/>
  <c r="X9" i="3"/>
  <c r="V9" i="3"/>
  <c r="T9" i="3"/>
  <c r="R9" i="3"/>
  <c r="P9" i="3"/>
  <c r="N9" i="3"/>
  <c r="L9" i="3"/>
  <c r="J9" i="3"/>
  <c r="H9" i="3"/>
  <c r="Z7" i="3"/>
  <c r="X7" i="3"/>
  <c r="V7" i="3"/>
  <c r="T7" i="3"/>
  <c r="R7" i="3"/>
  <c r="P7" i="3"/>
  <c r="N7" i="3"/>
  <c r="L7" i="3"/>
  <c r="J7" i="3"/>
  <c r="H7" i="3"/>
  <c r="X5" i="3"/>
  <c r="V5" i="3"/>
  <c r="T5" i="3"/>
  <c r="R5" i="3"/>
  <c r="P5" i="3"/>
  <c r="N5" i="3"/>
  <c r="L5" i="3"/>
  <c r="J5" i="3"/>
  <c r="H5" i="3"/>
  <c r="Z5" i="3"/>
  <c r="Z15" i="2"/>
  <c r="W15" i="2"/>
  <c r="T15" i="2"/>
  <c r="Q15" i="2"/>
  <c r="N15" i="2"/>
  <c r="K15" i="2"/>
  <c r="H15" i="2"/>
  <c r="Z13" i="2"/>
  <c r="W13" i="2"/>
  <c r="T13" i="2"/>
  <c r="Q13" i="2"/>
  <c r="N13" i="2"/>
  <c r="K13" i="2"/>
  <c r="H13" i="2"/>
  <c r="Z11" i="2"/>
  <c r="W11" i="2"/>
  <c r="T11" i="2"/>
  <c r="Q11" i="2"/>
  <c r="N11" i="2"/>
  <c r="K11" i="2"/>
  <c r="H11" i="2"/>
  <c r="Z9" i="2"/>
  <c r="W9" i="2"/>
  <c r="T9" i="2"/>
  <c r="Q9" i="2"/>
  <c r="N9" i="2"/>
  <c r="K9" i="2"/>
  <c r="H9" i="2"/>
  <c r="Z7" i="2"/>
  <c r="W7" i="2"/>
  <c r="T7" i="2"/>
  <c r="Q7" i="2"/>
  <c r="N7" i="2"/>
  <c r="K7" i="2"/>
  <c r="H7" i="2"/>
  <c r="W5" i="2"/>
  <c r="T5" i="2"/>
  <c r="Q5" i="2"/>
  <c r="N5" i="2"/>
  <c r="K5" i="2"/>
  <c r="H5" i="2"/>
  <c r="Z5" i="2"/>
</calcChain>
</file>

<file path=xl/sharedStrings.xml><?xml version="1.0" encoding="utf-8"?>
<sst xmlns="http://schemas.openxmlformats.org/spreadsheetml/2006/main" count="143" uniqueCount="35">
  <si>
    <t>小学校区別住民基本台帳世帯数・5歳階級別人口（学区５０音順）</t>
    <phoneticPr fontId="3"/>
  </si>
  <si>
    <t>年度</t>
    <rPh sb="0" eb="2">
      <t>ネンド</t>
    </rPh>
    <phoneticPr fontId="3"/>
  </si>
  <si>
    <t>行政区</t>
  </si>
  <si>
    <t>小学校区</t>
  </si>
  <si>
    <t>世帯数</t>
  </si>
  <si>
    <t>人口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</si>
  <si>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</si>
  <si>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</si>
  <si>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</si>
  <si>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</si>
  <si>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</si>
  <si>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</si>
  <si>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</si>
  <si>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</si>
  <si>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</si>
  <si>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</si>
  <si>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</si>
  <si>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</si>
  <si>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</si>
  <si>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</si>
  <si>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</si>
  <si>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</si>
  <si>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</si>
  <si>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</si>
  <si>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</si>
  <si>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</si>
  <si>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90以上</t>
  </si>
  <si>
    <t>月</t>
    <rPh sb="0" eb="1">
      <t>ツキ</t>
    </rPh>
    <phoneticPr fontId="3"/>
  </si>
  <si>
    <t>北区</t>
  </si>
  <si>
    <t>西</t>
  </si>
  <si>
    <t>2月末</t>
    <rPh sb="1" eb="2">
      <t>ガツ</t>
    </rPh>
    <rPh sb="2" eb="3">
      <t>マツ</t>
    </rPh>
    <phoneticPr fontId="3"/>
  </si>
  <si>
    <t>12月末</t>
    <rPh sb="2" eb="3">
      <t>ガツ</t>
    </rPh>
    <rPh sb="3" eb="4">
      <t>マツ</t>
    </rPh>
    <phoneticPr fontId="3"/>
  </si>
  <si>
    <t>西　　　　　　　　　　　</t>
  </si>
  <si>
    <t>2021.3.39</t>
    <phoneticPr fontId="2"/>
  </si>
  <si>
    <t>小学校区別世帯数及び小学校区,年齢（5歳階級）別人口(令和2年分)(岡山市）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</si>
</sst>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1" applyNumberFormat="1" applyFont="1" applyAlignment="1">
      <alignment horizontal="center" vertic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38" fontId="4" fillId="0" borderId="8" xfId="1" applyFont="1" applyFill="1" applyBorder="1" applyAlignment="1">
      <alignment horizontal="center" wrapText="1"/>
    </xf>
    <xf numFmtId="38" fontId="4" fillId="0" borderId="8" xfId="1" applyFont="1" applyFill="1" applyBorder="1" applyAlignment="1">
      <alignment horizontal="right" wrapText="1"/>
    </xf>
    <xf numFmtId="38" fontId="1" fillId="0" borderId="8" xfId="1" applyFont="1" applyFill="1" applyBorder="1">
      <alignment vertical="center"/>
    </xf>
    <xf numFmtId="38" fontId="1" fillId="0" borderId="0" xfId="1" applyFont="1" applyFill="1">
      <alignment vertical="center"/>
    </xf>
    <xf numFmtId="38" fontId="0" fillId="0" borderId="8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wrapText="1"/>
    </xf>
    <xf numFmtId="0" fontId="0" fillId="0" borderId="0" xfId="0" applyFill="1">
      <alignment vertical="center"/>
    </xf>
    <xf numFmtId="0" fontId="0" fillId="3" borderId="0" xfId="1" applyNumberFormat="1" applyFont="1" applyFill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4" borderId="8" xfId="1" applyNumberFormat="1" applyFont="1" applyFill="1" applyBorder="1" applyAlignment="1">
      <alignment horizontal="center" vertical="center"/>
    </xf>
    <xf numFmtId="38" fontId="4" fillId="4" borderId="8" xfId="1" applyFont="1" applyFill="1" applyBorder="1" applyAlignment="1">
      <alignment horizontal="center" wrapText="1"/>
    </xf>
    <xf numFmtId="38" fontId="4" fillId="4" borderId="8" xfId="1" applyFont="1" applyFill="1" applyBorder="1" applyAlignment="1">
      <alignment horizontal="right" wrapText="1"/>
    </xf>
    <xf numFmtId="38" fontId="1" fillId="4" borderId="8" xfId="1" applyFont="1" applyFill="1" applyBorder="1">
      <alignment vertical="center"/>
    </xf>
    <xf numFmtId="38" fontId="1" fillId="4" borderId="0" xfId="1" applyFont="1" applyFill="1">
      <alignment vertical="center"/>
    </xf>
    <xf numFmtId="38" fontId="0" fillId="4" borderId="8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38" fontId="1" fillId="5" borderId="9" xfId="1" applyFont="1" applyFill="1" applyBorder="1" applyAlignment="1">
      <alignment horizontal="center" vertical="center"/>
    </xf>
    <xf numFmtId="38" fontId="1" fillId="5" borderId="10" xfId="1" applyFont="1" applyFill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5" borderId="8" xfId="1" applyFont="1" applyFill="1" applyBorder="1">
      <alignment vertical="center"/>
    </xf>
    <xf numFmtId="38" fontId="1" fillId="5" borderId="0" xfId="1" applyFont="1" applyFill="1">
      <alignment vertical="center"/>
    </xf>
    <xf numFmtId="38" fontId="0" fillId="5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38" fontId="4" fillId="6" borderId="8" xfId="1" applyFont="1" applyFill="1" applyBorder="1" applyAlignment="1">
      <alignment horizontal="center" wrapText="1"/>
    </xf>
    <xf numFmtId="38" fontId="4" fillId="6" borderId="8" xfId="1" applyFont="1" applyFill="1" applyBorder="1" applyAlignment="1">
      <alignment horizontal="right" wrapText="1"/>
    </xf>
    <xf numFmtId="38" fontId="1" fillId="6" borderId="8" xfId="1" applyFont="1" applyFill="1" applyBorder="1">
      <alignment vertical="center"/>
    </xf>
    <xf numFmtId="38" fontId="1" fillId="6" borderId="0" xfId="1" applyFont="1" applyFill="1">
      <alignment vertical="center"/>
    </xf>
    <xf numFmtId="38" fontId="0" fillId="6" borderId="8" xfId="1" applyFont="1" applyFill="1" applyBorder="1" applyAlignment="1">
      <alignment horizontal="center" vertical="center"/>
    </xf>
    <xf numFmtId="0" fontId="4" fillId="6" borderId="8" xfId="2" applyFont="1" applyFill="1" applyBorder="1" applyAlignment="1">
      <alignment horizontal="center" wrapText="1"/>
    </xf>
    <xf numFmtId="0" fontId="1" fillId="6" borderId="0" xfId="0" applyFont="1" applyFill="1">
      <alignment vertical="center"/>
    </xf>
    <xf numFmtId="0" fontId="7" fillId="0" borderId="0" xfId="3">
      <alignment vertical="center"/>
    </xf>
    <xf numFmtId="0" fontId="0" fillId="0" borderId="0" xfId="1" applyNumberFormat="1" applyFont="1" applyFill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781696"/>
        <c:axId val="212787584"/>
        <c:axId val="0"/>
      </c:bar3DChart>
      <c:catAx>
        <c:axId val="21278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87584"/>
        <c:crosses val="autoZero"/>
        <c:auto val="1"/>
        <c:lblAlgn val="ctr"/>
        <c:lblOffset val="100"/>
        <c:noMultiLvlLbl val="0"/>
      </c:catAx>
      <c:valAx>
        <c:axId val="21278758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1278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グラフ!$A$4:$C$4</c:f>
              <c:strCache>
                <c:ptCount val="1"/>
                <c:pt idx="0">
                  <c:v>2021 北区 西</c:v>
                </c:pt>
              </c:strCache>
            </c:strRef>
          </c:tx>
          <c:invertIfNegative val="0"/>
          <c:cat>
            <c:strRef>
              <c:f>グラフ!$D$3:$Z$3</c:f>
              <c:strCache>
                <c:ptCount val="23"/>
                <c:pt idx="0">
                  <c:v>世帯数</c:v>
                </c:pt>
                <c:pt idx="1">
                  <c:v>人口</c:v>
                </c:pt>
                <c:pt idx="2">
                  <c:v>男</c:v>
                </c:pt>
                <c:pt idx="3">
                  <c:v>女</c:v>
                </c:pt>
                <c:pt idx="4">
                  <c:v>0～4</c:v>
                </c:pt>
                <c:pt idx="5">
                  <c:v>5～9</c:v>
                </c:pt>
                <c:pt idx="6">
                  <c:v>10～14</c:v>
                </c:pt>
                <c:pt idx="7">
                  <c:v>15～19</c:v>
                </c:pt>
                <c:pt idx="8">
                  <c:v>20～24</c:v>
                </c:pt>
                <c:pt idx="9">
                  <c:v>25～29</c:v>
                </c:pt>
                <c:pt idx="10">
                  <c:v>30～34</c:v>
                </c:pt>
                <c:pt idx="11">
                  <c:v>35～39</c:v>
                </c:pt>
                <c:pt idx="12">
                  <c:v>40～44</c:v>
                </c:pt>
                <c:pt idx="13">
                  <c:v>45～49</c:v>
                </c:pt>
                <c:pt idx="14">
                  <c:v>50～54</c:v>
                </c:pt>
                <c:pt idx="15">
                  <c:v>55～59</c:v>
                </c:pt>
                <c:pt idx="16">
                  <c:v>60～64</c:v>
                </c:pt>
                <c:pt idx="17">
                  <c:v>65～69</c:v>
                </c:pt>
                <c:pt idx="18">
                  <c:v>70～74</c:v>
                </c:pt>
                <c:pt idx="19">
                  <c:v>75～79</c:v>
                </c:pt>
                <c:pt idx="20">
                  <c:v>80～84</c:v>
                </c:pt>
                <c:pt idx="21">
                  <c:v>85～89</c:v>
                </c:pt>
                <c:pt idx="22">
                  <c:v>90以上</c:v>
                </c:pt>
              </c:strCache>
            </c:strRef>
          </c:cat>
          <c:val>
            <c:numRef>
              <c:f>グラフ!$D$4:$Z$4</c:f>
              <c:numCache>
                <c:formatCode>#,##0_);[Red]\(#,##0\)</c:formatCode>
                <c:ptCount val="23"/>
                <c:pt idx="0">
                  <c:v>9076</c:v>
                </c:pt>
                <c:pt idx="1">
                  <c:v>19369</c:v>
                </c:pt>
                <c:pt idx="2">
                  <c:v>9594</c:v>
                </c:pt>
                <c:pt idx="3">
                  <c:v>9775</c:v>
                </c:pt>
                <c:pt idx="4">
                  <c:v>1128</c:v>
                </c:pt>
                <c:pt idx="5">
                  <c:v>1135</c:v>
                </c:pt>
                <c:pt idx="6">
                  <c:v>1023</c:v>
                </c:pt>
                <c:pt idx="7">
                  <c:v>1001</c:v>
                </c:pt>
                <c:pt idx="8">
                  <c:v>1065</c:v>
                </c:pt>
                <c:pt idx="9">
                  <c:v>1410</c:v>
                </c:pt>
                <c:pt idx="10">
                  <c:v>1535</c:v>
                </c:pt>
                <c:pt idx="11">
                  <c:v>1590</c:v>
                </c:pt>
                <c:pt idx="12">
                  <c:v>1764</c:v>
                </c:pt>
                <c:pt idx="13">
                  <c:v>1862</c:v>
                </c:pt>
                <c:pt idx="14">
                  <c:v>1431</c:v>
                </c:pt>
                <c:pt idx="15">
                  <c:v>1035</c:v>
                </c:pt>
                <c:pt idx="16">
                  <c:v>743</c:v>
                </c:pt>
                <c:pt idx="17">
                  <c:v>666</c:v>
                </c:pt>
                <c:pt idx="18">
                  <c:v>738</c:v>
                </c:pt>
                <c:pt idx="19">
                  <c:v>509</c:v>
                </c:pt>
                <c:pt idx="20">
                  <c:v>361</c:v>
                </c:pt>
                <c:pt idx="21">
                  <c:v>228</c:v>
                </c:pt>
                <c:pt idx="22">
                  <c:v>145</c:v>
                </c:pt>
              </c:numCache>
            </c:numRef>
          </c:val>
        </c:ser>
        <c:ser>
          <c:idx val="1"/>
          <c:order val="1"/>
          <c:tx>
            <c:strRef>
              <c:f>グラフ!$A$5:$C$5</c:f>
              <c:strCache>
                <c:ptCount val="1"/>
                <c:pt idx="0">
                  <c:v>2020 北区 西</c:v>
                </c:pt>
              </c:strCache>
            </c:strRef>
          </c:tx>
          <c:invertIfNegative val="0"/>
          <c:cat>
            <c:strRef>
              <c:f>グラフ!$D$3:$Z$3</c:f>
              <c:strCache>
                <c:ptCount val="23"/>
                <c:pt idx="0">
                  <c:v>世帯数</c:v>
                </c:pt>
                <c:pt idx="1">
                  <c:v>人口</c:v>
                </c:pt>
                <c:pt idx="2">
                  <c:v>男</c:v>
                </c:pt>
                <c:pt idx="3">
                  <c:v>女</c:v>
                </c:pt>
                <c:pt idx="4">
                  <c:v>0～4</c:v>
                </c:pt>
                <c:pt idx="5">
                  <c:v>5～9</c:v>
                </c:pt>
                <c:pt idx="6">
                  <c:v>10～14</c:v>
                </c:pt>
                <c:pt idx="7">
                  <c:v>15～19</c:v>
                </c:pt>
                <c:pt idx="8">
                  <c:v>20～24</c:v>
                </c:pt>
                <c:pt idx="9">
                  <c:v>25～29</c:v>
                </c:pt>
                <c:pt idx="10">
                  <c:v>30～34</c:v>
                </c:pt>
                <c:pt idx="11">
                  <c:v>35～39</c:v>
                </c:pt>
                <c:pt idx="12">
                  <c:v>40～44</c:v>
                </c:pt>
                <c:pt idx="13">
                  <c:v>45～49</c:v>
                </c:pt>
                <c:pt idx="14">
                  <c:v>50～54</c:v>
                </c:pt>
                <c:pt idx="15">
                  <c:v>55～59</c:v>
                </c:pt>
                <c:pt idx="16">
                  <c:v>60～64</c:v>
                </c:pt>
                <c:pt idx="17">
                  <c:v>65～69</c:v>
                </c:pt>
                <c:pt idx="18">
                  <c:v>70～74</c:v>
                </c:pt>
                <c:pt idx="19">
                  <c:v>75～79</c:v>
                </c:pt>
                <c:pt idx="20">
                  <c:v>80～84</c:v>
                </c:pt>
                <c:pt idx="21">
                  <c:v>85～89</c:v>
                </c:pt>
                <c:pt idx="22">
                  <c:v>90以上</c:v>
                </c:pt>
              </c:strCache>
            </c:strRef>
          </c:cat>
          <c:val>
            <c:numRef>
              <c:f>グラフ!$D$5:$Z$5</c:f>
              <c:numCache>
                <c:formatCode>#,##0_);[Red]\(#,##0\)</c:formatCode>
                <c:ptCount val="23"/>
                <c:pt idx="0">
                  <c:v>9065</c:v>
                </c:pt>
                <c:pt idx="1">
                  <c:v>19389</c:v>
                </c:pt>
                <c:pt idx="2">
                  <c:v>9597</c:v>
                </c:pt>
                <c:pt idx="3">
                  <c:v>9792</c:v>
                </c:pt>
                <c:pt idx="4">
                  <c:v>1140</c:v>
                </c:pt>
                <c:pt idx="5">
                  <c:v>1133</c:v>
                </c:pt>
                <c:pt idx="6">
                  <c:v>1028</c:v>
                </c:pt>
                <c:pt idx="7">
                  <c:v>998</c:v>
                </c:pt>
                <c:pt idx="8">
                  <c:v>1064</c:v>
                </c:pt>
                <c:pt idx="9">
                  <c:v>1422</c:v>
                </c:pt>
                <c:pt idx="10">
                  <c:v>1534</c:v>
                </c:pt>
                <c:pt idx="11">
                  <c:v>1620</c:v>
                </c:pt>
                <c:pt idx="12">
                  <c:v>1767</c:v>
                </c:pt>
                <c:pt idx="13">
                  <c:v>1867</c:v>
                </c:pt>
                <c:pt idx="14">
                  <c:v>1391</c:v>
                </c:pt>
                <c:pt idx="15">
                  <c:v>1039</c:v>
                </c:pt>
                <c:pt idx="16">
                  <c:v>745</c:v>
                </c:pt>
                <c:pt idx="17">
                  <c:v>676</c:v>
                </c:pt>
                <c:pt idx="18">
                  <c:v>731</c:v>
                </c:pt>
                <c:pt idx="19">
                  <c:v>516</c:v>
                </c:pt>
                <c:pt idx="20">
                  <c:v>358</c:v>
                </c:pt>
                <c:pt idx="21">
                  <c:v>221</c:v>
                </c:pt>
                <c:pt idx="22">
                  <c:v>139</c:v>
                </c:pt>
              </c:numCache>
            </c:numRef>
          </c:val>
        </c:ser>
        <c:ser>
          <c:idx val="2"/>
          <c:order val="2"/>
          <c:tx>
            <c:strRef>
              <c:f>グラフ!$A$6:$C$6</c:f>
              <c:strCache>
                <c:ptCount val="1"/>
                <c:pt idx="0">
                  <c:v>2019 北区 西</c:v>
                </c:pt>
              </c:strCache>
            </c:strRef>
          </c:tx>
          <c:invertIfNegative val="0"/>
          <c:cat>
            <c:strRef>
              <c:f>グラフ!$D$3:$Z$3</c:f>
              <c:strCache>
                <c:ptCount val="23"/>
                <c:pt idx="0">
                  <c:v>世帯数</c:v>
                </c:pt>
                <c:pt idx="1">
                  <c:v>人口</c:v>
                </c:pt>
                <c:pt idx="2">
                  <c:v>男</c:v>
                </c:pt>
                <c:pt idx="3">
                  <c:v>女</c:v>
                </c:pt>
                <c:pt idx="4">
                  <c:v>0～4</c:v>
                </c:pt>
                <c:pt idx="5">
                  <c:v>5～9</c:v>
                </c:pt>
                <c:pt idx="6">
                  <c:v>10～14</c:v>
                </c:pt>
                <c:pt idx="7">
                  <c:v>15～19</c:v>
                </c:pt>
                <c:pt idx="8">
                  <c:v>20～24</c:v>
                </c:pt>
                <c:pt idx="9">
                  <c:v>25～29</c:v>
                </c:pt>
                <c:pt idx="10">
                  <c:v>30～34</c:v>
                </c:pt>
                <c:pt idx="11">
                  <c:v>35～39</c:v>
                </c:pt>
                <c:pt idx="12">
                  <c:v>40～44</c:v>
                </c:pt>
                <c:pt idx="13">
                  <c:v>45～49</c:v>
                </c:pt>
                <c:pt idx="14">
                  <c:v>50～54</c:v>
                </c:pt>
                <c:pt idx="15">
                  <c:v>55～59</c:v>
                </c:pt>
                <c:pt idx="16">
                  <c:v>60～64</c:v>
                </c:pt>
                <c:pt idx="17">
                  <c:v>65～69</c:v>
                </c:pt>
                <c:pt idx="18">
                  <c:v>70～74</c:v>
                </c:pt>
                <c:pt idx="19">
                  <c:v>75～79</c:v>
                </c:pt>
                <c:pt idx="20">
                  <c:v>80～84</c:v>
                </c:pt>
                <c:pt idx="21">
                  <c:v>85～89</c:v>
                </c:pt>
                <c:pt idx="22">
                  <c:v>90以上</c:v>
                </c:pt>
              </c:strCache>
            </c:strRef>
          </c:cat>
          <c:val>
            <c:numRef>
              <c:f>グラフ!$D$6:$Z$6</c:f>
              <c:numCache>
                <c:formatCode>#,##0_);[Red]\(#,##0\)</c:formatCode>
                <c:ptCount val="23"/>
                <c:pt idx="0">
                  <c:v>8829</c:v>
                </c:pt>
                <c:pt idx="1">
                  <c:v>19030</c:v>
                </c:pt>
                <c:pt idx="2">
                  <c:v>9419</c:v>
                </c:pt>
                <c:pt idx="3">
                  <c:v>9611</c:v>
                </c:pt>
                <c:pt idx="4">
                  <c:v>1158</c:v>
                </c:pt>
                <c:pt idx="5">
                  <c:v>1115</c:v>
                </c:pt>
                <c:pt idx="6">
                  <c:v>1023</c:v>
                </c:pt>
                <c:pt idx="7">
                  <c:v>987</c:v>
                </c:pt>
                <c:pt idx="8">
                  <c:v>1043</c:v>
                </c:pt>
                <c:pt idx="9">
                  <c:v>1383</c:v>
                </c:pt>
                <c:pt idx="10">
                  <c:v>1511</c:v>
                </c:pt>
                <c:pt idx="11">
                  <c:v>1671</c:v>
                </c:pt>
                <c:pt idx="12">
                  <c:v>1727</c:v>
                </c:pt>
                <c:pt idx="13">
                  <c:v>1877</c:v>
                </c:pt>
                <c:pt idx="14">
                  <c:v>1313</c:v>
                </c:pt>
                <c:pt idx="15">
                  <c:v>941</c:v>
                </c:pt>
                <c:pt idx="16">
                  <c:v>722</c:v>
                </c:pt>
                <c:pt idx="17">
                  <c:v>681</c:v>
                </c:pt>
                <c:pt idx="18">
                  <c:v>695</c:v>
                </c:pt>
                <c:pt idx="19">
                  <c:v>524</c:v>
                </c:pt>
                <c:pt idx="20">
                  <c:v>313</c:v>
                </c:pt>
                <c:pt idx="21">
                  <c:v>216</c:v>
                </c:pt>
                <c:pt idx="22">
                  <c:v>130</c:v>
                </c:pt>
              </c:numCache>
            </c:numRef>
          </c:val>
        </c:ser>
        <c:ser>
          <c:idx val="3"/>
          <c:order val="3"/>
          <c:tx>
            <c:strRef>
              <c:f>グラフ!$A$7:$C$7</c:f>
              <c:strCache>
                <c:ptCount val="1"/>
                <c:pt idx="0">
                  <c:v>2018 北区 西　　　　　　　　　　　</c:v>
                </c:pt>
              </c:strCache>
            </c:strRef>
          </c:tx>
          <c:invertIfNegative val="0"/>
          <c:cat>
            <c:strRef>
              <c:f>グラフ!$D$3:$Z$3</c:f>
              <c:strCache>
                <c:ptCount val="23"/>
                <c:pt idx="0">
                  <c:v>世帯数</c:v>
                </c:pt>
                <c:pt idx="1">
                  <c:v>人口</c:v>
                </c:pt>
                <c:pt idx="2">
                  <c:v>男</c:v>
                </c:pt>
                <c:pt idx="3">
                  <c:v>女</c:v>
                </c:pt>
                <c:pt idx="4">
                  <c:v>0～4</c:v>
                </c:pt>
                <c:pt idx="5">
                  <c:v>5～9</c:v>
                </c:pt>
                <c:pt idx="6">
                  <c:v>10～14</c:v>
                </c:pt>
                <c:pt idx="7">
                  <c:v>15～19</c:v>
                </c:pt>
                <c:pt idx="8">
                  <c:v>20～24</c:v>
                </c:pt>
                <c:pt idx="9">
                  <c:v>25～29</c:v>
                </c:pt>
                <c:pt idx="10">
                  <c:v>30～34</c:v>
                </c:pt>
                <c:pt idx="11">
                  <c:v>35～39</c:v>
                </c:pt>
                <c:pt idx="12">
                  <c:v>40～44</c:v>
                </c:pt>
                <c:pt idx="13">
                  <c:v>45～49</c:v>
                </c:pt>
                <c:pt idx="14">
                  <c:v>50～54</c:v>
                </c:pt>
                <c:pt idx="15">
                  <c:v>55～59</c:v>
                </c:pt>
                <c:pt idx="16">
                  <c:v>60～64</c:v>
                </c:pt>
                <c:pt idx="17">
                  <c:v>65～69</c:v>
                </c:pt>
                <c:pt idx="18">
                  <c:v>70～74</c:v>
                </c:pt>
                <c:pt idx="19">
                  <c:v>75～79</c:v>
                </c:pt>
                <c:pt idx="20">
                  <c:v>80～84</c:v>
                </c:pt>
                <c:pt idx="21">
                  <c:v>85～89</c:v>
                </c:pt>
                <c:pt idx="22">
                  <c:v>90以上</c:v>
                </c:pt>
              </c:strCache>
            </c:strRef>
          </c:cat>
          <c:val>
            <c:numRef>
              <c:f>グラフ!$D$7:$Z$7</c:f>
              <c:numCache>
                <c:formatCode>#,##0_);[Red]\(#,##0\)</c:formatCode>
                <c:ptCount val="23"/>
                <c:pt idx="0">
                  <c:v>8686</c:v>
                </c:pt>
                <c:pt idx="1">
                  <c:v>18866</c:v>
                </c:pt>
                <c:pt idx="2">
                  <c:v>9369</c:v>
                </c:pt>
                <c:pt idx="3">
                  <c:v>9497</c:v>
                </c:pt>
                <c:pt idx="4">
                  <c:v>1207</c:v>
                </c:pt>
                <c:pt idx="5">
                  <c:v>1081</c:v>
                </c:pt>
                <c:pt idx="6">
                  <c:v>1048</c:v>
                </c:pt>
                <c:pt idx="7">
                  <c:v>969</c:v>
                </c:pt>
                <c:pt idx="8">
                  <c:v>1060</c:v>
                </c:pt>
                <c:pt idx="9">
                  <c:v>1335</c:v>
                </c:pt>
                <c:pt idx="10">
                  <c:v>1539</c:v>
                </c:pt>
                <c:pt idx="11">
                  <c:v>1701</c:v>
                </c:pt>
                <c:pt idx="12">
                  <c:v>1777</c:v>
                </c:pt>
                <c:pt idx="13">
                  <c:v>1812</c:v>
                </c:pt>
                <c:pt idx="14">
                  <c:v>1258</c:v>
                </c:pt>
                <c:pt idx="15">
                  <c:v>881</c:v>
                </c:pt>
                <c:pt idx="16">
                  <c:v>684</c:v>
                </c:pt>
                <c:pt idx="17">
                  <c:v>739</c:v>
                </c:pt>
                <c:pt idx="18">
                  <c:v>663</c:v>
                </c:pt>
                <c:pt idx="19">
                  <c:v>473</c:v>
                </c:pt>
                <c:pt idx="20">
                  <c:v>295</c:v>
                </c:pt>
                <c:pt idx="21">
                  <c:v>219</c:v>
                </c:pt>
                <c:pt idx="22">
                  <c:v>125</c:v>
                </c:pt>
              </c:numCache>
            </c:numRef>
          </c:val>
        </c:ser>
        <c:ser>
          <c:idx val="4"/>
          <c:order val="4"/>
          <c:tx>
            <c:strRef>
              <c:f>グラフ!$A$8:$C$8</c:f>
              <c:strCache>
                <c:ptCount val="1"/>
                <c:pt idx="0">
                  <c:v>2017 北区 西　　　　　　　　　　　</c:v>
                </c:pt>
              </c:strCache>
            </c:strRef>
          </c:tx>
          <c:invertIfNegative val="0"/>
          <c:cat>
            <c:strRef>
              <c:f>グラフ!$D$3:$Z$3</c:f>
              <c:strCache>
                <c:ptCount val="23"/>
                <c:pt idx="0">
                  <c:v>世帯数</c:v>
                </c:pt>
                <c:pt idx="1">
                  <c:v>人口</c:v>
                </c:pt>
                <c:pt idx="2">
                  <c:v>男</c:v>
                </c:pt>
                <c:pt idx="3">
                  <c:v>女</c:v>
                </c:pt>
                <c:pt idx="4">
                  <c:v>0～4</c:v>
                </c:pt>
                <c:pt idx="5">
                  <c:v>5～9</c:v>
                </c:pt>
                <c:pt idx="6">
                  <c:v>10～14</c:v>
                </c:pt>
                <c:pt idx="7">
                  <c:v>15～19</c:v>
                </c:pt>
                <c:pt idx="8">
                  <c:v>20～24</c:v>
                </c:pt>
                <c:pt idx="9">
                  <c:v>25～29</c:v>
                </c:pt>
                <c:pt idx="10">
                  <c:v>30～34</c:v>
                </c:pt>
                <c:pt idx="11">
                  <c:v>35～39</c:v>
                </c:pt>
                <c:pt idx="12">
                  <c:v>40～44</c:v>
                </c:pt>
                <c:pt idx="13">
                  <c:v>45～49</c:v>
                </c:pt>
                <c:pt idx="14">
                  <c:v>50～54</c:v>
                </c:pt>
                <c:pt idx="15">
                  <c:v>55～59</c:v>
                </c:pt>
                <c:pt idx="16">
                  <c:v>60～64</c:v>
                </c:pt>
                <c:pt idx="17">
                  <c:v>65～69</c:v>
                </c:pt>
                <c:pt idx="18">
                  <c:v>70～74</c:v>
                </c:pt>
                <c:pt idx="19">
                  <c:v>75～79</c:v>
                </c:pt>
                <c:pt idx="20">
                  <c:v>80～84</c:v>
                </c:pt>
                <c:pt idx="21">
                  <c:v>85～89</c:v>
                </c:pt>
                <c:pt idx="22">
                  <c:v>90以上</c:v>
                </c:pt>
              </c:strCache>
            </c:strRef>
          </c:cat>
          <c:val>
            <c:numRef>
              <c:f>グラフ!$D$8:$Z$8</c:f>
              <c:numCache>
                <c:formatCode>#,##0_);[Red]\(#,##0\)</c:formatCode>
                <c:ptCount val="23"/>
                <c:pt idx="0">
                  <c:v>8504</c:v>
                </c:pt>
                <c:pt idx="1">
                  <c:v>18617</c:v>
                </c:pt>
                <c:pt idx="2">
                  <c:v>9244</c:v>
                </c:pt>
                <c:pt idx="3">
                  <c:v>9373</c:v>
                </c:pt>
                <c:pt idx="4">
                  <c:v>1262</c:v>
                </c:pt>
                <c:pt idx="5">
                  <c:v>1056</c:v>
                </c:pt>
                <c:pt idx="6">
                  <c:v>1042</c:v>
                </c:pt>
                <c:pt idx="7">
                  <c:v>978</c:v>
                </c:pt>
                <c:pt idx="8">
                  <c:v>1013</c:v>
                </c:pt>
                <c:pt idx="9">
                  <c:v>1276</c:v>
                </c:pt>
                <c:pt idx="10">
                  <c:v>1632</c:v>
                </c:pt>
                <c:pt idx="11">
                  <c:v>1693</c:v>
                </c:pt>
                <c:pt idx="12">
                  <c:v>1818</c:v>
                </c:pt>
                <c:pt idx="13">
                  <c:v>1726</c:v>
                </c:pt>
                <c:pt idx="14">
                  <c:v>1162</c:v>
                </c:pt>
                <c:pt idx="15">
                  <c:v>849</c:v>
                </c:pt>
                <c:pt idx="16">
                  <c:v>688</c:v>
                </c:pt>
                <c:pt idx="17">
                  <c:v>773</c:v>
                </c:pt>
                <c:pt idx="18">
                  <c:v>596</c:v>
                </c:pt>
                <c:pt idx="19">
                  <c:v>449</c:v>
                </c:pt>
                <c:pt idx="20">
                  <c:v>294</c:v>
                </c:pt>
                <c:pt idx="21">
                  <c:v>200</c:v>
                </c:pt>
                <c:pt idx="22">
                  <c:v>110</c:v>
                </c:pt>
              </c:numCache>
            </c:numRef>
          </c:val>
        </c:ser>
        <c:ser>
          <c:idx val="5"/>
          <c:order val="5"/>
          <c:tx>
            <c:strRef>
              <c:f>グラフ!$A$9:$C$9</c:f>
              <c:strCache>
                <c:ptCount val="1"/>
                <c:pt idx="0">
                  <c:v>2016 北区 西　　　　　　　　　　　</c:v>
                </c:pt>
              </c:strCache>
            </c:strRef>
          </c:tx>
          <c:invertIfNegative val="0"/>
          <c:cat>
            <c:strRef>
              <c:f>グラフ!$D$3:$Z$3</c:f>
              <c:strCache>
                <c:ptCount val="23"/>
                <c:pt idx="0">
                  <c:v>世帯数</c:v>
                </c:pt>
                <c:pt idx="1">
                  <c:v>人口</c:v>
                </c:pt>
                <c:pt idx="2">
                  <c:v>男</c:v>
                </c:pt>
                <c:pt idx="3">
                  <c:v>女</c:v>
                </c:pt>
                <c:pt idx="4">
                  <c:v>0～4</c:v>
                </c:pt>
                <c:pt idx="5">
                  <c:v>5～9</c:v>
                </c:pt>
                <c:pt idx="6">
                  <c:v>10～14</c:v>
                </c:pt>
                <c:pt idx="7">
                  <c:v>15～19</c:v>
                </c:pt>
                <c:pt idx="8">
                  <c:v>20～24</c:v>
                </c:pt>
                <c:pt idx="9">
                  <c:v>25～29</c:v>
                </c:pt>
                <c:pt idx="10">
                  <c:v>30～34</c:v>
                </c:pt>
                <c:pt idx="11">
                  <c:v>35～39</c:v>
                </c:pt>
                <c:pt idx="12">
                  <c:v>40～44</c:v>
                </c:pt>
                <c:pt idx="13">
                  <c:v>45～49</c:v>
                </c:pt>
                <c:pt idx="14">
                  <c:v>50～54</c:v>
                </c:pt>
                <c:pt idx="15">
                  <c:v>55～59</c:v>
                </c:pt>
                <c:pt idx="16">
                  <c:v>60～64</c:v>
                </c:pt>
                <c:pt idx="17">
                  <c:v>65～69</c:v>
                </c:pt>
                <c:pt idx="18">
                  <c:v>70～74</c:v>
                </c:pt>
                <c:pt idx="19">
                  <c:v>75～79</c:v>
                </c:pt>
                <c:pt idx="20">
                  <c:v>80～84</c:v>
                </c:pt>
                <c:pt idx="21">
                  <c:v>85～89</c:v>
                </c:pt>
                <c:pt idx="22">
                  <c:v>90以上</c:v>
                </c:pt>
              </c:strCache>
            </c:strRef>
          </c:cat>
          <c:val>
            <c:numRef>
              <c:f>グラフ!$D$9:$Z$9</c:f>
              <c:numCache>
                <c:formatCode>#,##0_);[Red]\(#,##0\)</c:formatCode>
                <c:ptCount val="23"/>
                <c:pt idx="0">
                  <c:v>8350</c:v>
                </c:pt>
                <c:pt idx="1">
                  <c:v>18373</c:v>
                </c:pt>
                <c:pt idx="2">
                  <c:v>9140</c:v>
                </c:pt>
                <c:pt idx="3">
                  <c:v>9233</c:v>
                </c:pt>
                <c:pt idx="4">
                  <c:v>1276</c:v>
                </c:pt>
                <c:pt idx="5">
                  <c:v>1044</c:v>
                </c:pt>
                <c:pt idx="6">
                  <c:v>1058</c:v>
                </c:pt>
                <c:pt idx="7">
                  <c:v>981</c:v>
                </c:pt>
                <c:pt idx="8">
                  <c:v>963</c:v>
                </c:pt>
                <c:pt idx="9">
                  <c:v>1263</c:v>
                </c:pt>
                <c:pt idx="10">
                  <c:v>1657</c:v>
                </c:pt>
                <c:pt idx="11">
                  <c:v>1732</c:v>
                </c:pt>
                <c:pt idx="12">
                  <c:v>1868</c:v>
                </c:pt>
                <c:pt idx="13">
                  <c:v>1603</c:v>
                </c:pt>
                <c:pt idx="14">
                  <c:v>1066</c:v>
                </c:pt>
                <c:pt idx="15">
                  <c:v>800</c:v>
                </c:pt>
                <c:pt idx="16">
                  <c:v>700</c:v>
                </c:pt>
                <c:pt idx="17">
                  <c:v>796</c:v>
                </c:pt>
                <c:pt idx="18">
                  <c:v>554</c:v>
                </c:pt>
                <c:pt idx="19">
                  <c:v>436</c:v>
                </c:pt>
                <c:pt idx="20">
                  <c:v>273</c:v>
                </c:pt>
                <c:pt idx="21">
                  <c:v>196</c:v>
                </c:pt>
                <c:pt idx="22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826752"/>
        <c:axId val="212836736"/>
        <c:axId val="0"/>
      </c:bar3DChart>
      <c:catAx>
        <c:axId val="21282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836736"/>
        <c:crosses val="autoZero"/>
        <c:auto val="1"/>
        <c:lblAlgn val="ctr"/>
        <c:lblOffset val="100"/>
        <c:noMultiLvlLbl val="0"/>
      </c:catAx>
      <c:valAx>
        <c:axId val="2128367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1282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99080522279392"/>
          <c:y val="6.5968694639747458E-2"/>
          <c:w val="7.096397711522015E-2"/>
          <c:h val="0.3224919829571972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16</xdr:row>
      <xdr:rowOff>9525</xdr:rowOff>
    </xdr:from>
    <xdr:to>
      <xdr:col>15</xdr:col>
      <xdr:colOff>361950</xdr:colOff>
      <xdr:row>32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638175</xdr:colOff>
      <xdr:row>12</xdr:row>
      <xdr:rowOff>9524</xdr:rowOff>
    </xdr:from>
    <xdr:to>
      <xdr:col>27</xdr:col>
      <xdr:colOff>428624</xdr:colOff>
      <xdr:row>55</xdr:row>
      <xdr:rowOff>57149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0.36582</cdr:x>
      <cdr:y>0.04015</cdr:y>
    </cdr:from>
    <cdr:to>
      <cdr:x>0.60299</cdr:x>
      <cdr:y>0.11472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62574" y="200025"/>
          <a:ext cx="34766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0.33073</cdr:x>
      <cdr:y>0.07648</cdr:y>
    </cdr:from>
    <cdr:to>
      <cdr:x>0.57375</cdr:x>
      <cdr:y>0.12811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848224" y="381000"/>
          <a:ext cx="3562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0.32749</cdr:x>
      <cdr:y>0.0325</cdr:y>
    </cdr:from>
    <cdr:to>
      <cdr:x>0.59454</cdr:x>
      <cdr:y>0.09178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800598" y="161925"/>
          <a:ext cx="39147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西小学校区住民基本台帳世帯数及び５歳階級別人口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ity.okayama.jp/shisei/0000023303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ity.okayama.jp/shisei/00000233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9"/>
  <sheetViews>
    <sheetView tabSelected="1" zoomScaleNormal="100" workbookViewId="0">
      <pane ySplit="3" topLeftCell="A11" activePane="bottomLeft" state="frozen"/>
      <selection activeCell="D39" sqref="D39"/>
      <selection pane="bottomLeft" activeCell="K1" sqref="K1"/>
    </sheetView>
  </sheetViews>
  <sheetFormatPr defaultRowHeight="13.5"/>
  <cols>
    <col min="1" max="1" width="9" style="6"/>
    <col min="4" max="4" width="8.375" customWidth="1"/>
    <col min="6" max="7" width="8.25" customWidth="1"/>
    <col min="8" max="26" width="8.125" customWidth="1"/>
    <col min="27" max="27" width="2.5" style="20" customWidth="1"/>
    <col min="28" max="222" width="9" style="20"/>
  </cols>
  <sheetData>
    <row r="1" spans="1:222" s="3" customFormat="1" ht="17.25">
      <c r="A1" s="1"/>
      <c r="B1" s="30" t="s">
        <v>0</v>
      </c>
      <c r="C1" s="2"/>
      <c r="D1" s="2"/>
      <c r="E1" s="2"/>
      <c r="F1" s="2"/>
      <c r="G1" s="2"/>
      <c r="K1" s="29" t="s">
        <v>33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</row>
    <row r="2" spans="1:222" s="3" customFormat="1" ht="14.25" thickBot="1">
      <c r="A2" s="1"/>
      <c r="E2" s="4"/>
      <c r="G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</row>
    <row r="3" spans="1:222" s="3" customFormat="1">
      <c r="A3" s="21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  <c r="AA3" s="4"/>
      <c r="AB3" s="13" t="s">
        <v>27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</row>
    <row r="4" spans="1:222" s="17" customFormat="1" ht="16.5" customHeight="1">
      <c r="A4" s="23">
        <v>2021</v>
      </c>
      <c r="B4" s="24" t="s">
        <v>28</v>
      </c>
      <c r="C4" s="24" t="s">
        <v>29</v>
      </c>
      <c r="D4" s="25">
        <v>9076</v>
      </c>
      <c r="E4" s="25">
        <v>19369</v>
      </c>
      <c r="F4" s="25">
        <v>9594</v>
      </c>
      <c r="G4" s="25">
        <v>9775</v>
      </c>
      <c r="H4" s="26">
        <v>1128</v>
      </c>
      <c r="I4" s="26">
        <v>1135</v>
      </c>
      <c r="J4" s="26">
        <v>1023</v>
      </c>
      <c r="K4" s="26">
        <v>1001</v>
      </c>
      <c r="L4" s="26">
        <v>1065</v>
      </c>
      <c r="M4" s="26">
        <v>1410</v>
      </c>
      <c r="N4" s="26">
        <v>1535</v>
      </c>
      <c r="O4" s="26">
        <v>1590</v>
      </c>
      <c r="P4" s="26">
        <v>1764</v>
      </c>
      <c r="Q4" s="26">
        <v>1862</v>
      </c>
      <c r="R4" s="26">
        <v>1431</v>
      </c>
      <c r="S4" s="26">
        <v>1035</v>
      </c>
      <c r="T4" s="26">
        <v>743</v>
      </c>
      <c r="U4" s="26">
        <v>666</v>
      </c>
      <c r="V4" s="26">
        <v>738</v>
      </c>
      <c r="W4" s="26">
        <v>509</v>
      </c>
      <c r="X4" s="26">
        <v>361</v>
      </c>
      <c r="Y4" s="26">
        <v>228</v>
      </c>
      <c r="Z4" s="26">
        <v>145</v>
      </c>
      <c r="AA4" s="27"/>
      <c r="AB4" s="28" t="s">
        <v>30</v>
      </c>
    </row>
    <row r="5" spans="1:222" s="17" customFormat="1" ht="16.5" customHeight="1">
      <c r="A5" s="22">
        <v>2020</v>
      </c>
      <c r="B5" s="14" t="s">
        <v>28</v>
      </c>
      <c r="C5" s="14" t="s">
        <v>29</v>
      </c>
      <c r="D5" s="15">
        <v>9065</v>
      </c>
      <c r="E5" s="15">
        <v>19389</v>
      </c>
      <c r="F5" s="15">
        <v>9597</v>
      </c>
      <c r="G5" s="15">
        <v>9792</v>
      </c>
      <c r="H5" s="16">
        <v>1140</v>
      </c>
      <c r="I5" s="16">
        <v>1133</v>
      </c>
      <c r="J5" s="16">
        <v>1028</v>
      </c>
      <c r="K5" s="16">
        <v>998</v>
      </c>
      <c r="L5" s="16">
        <v>1064</v>
      </c>
      <c r="M5" s="16">
        <v>1422</v>
      </c>
      <c r="N5" s="16">
        <v>1534</v>
      </c>
      <c r="O5" s="16">
        <v>1620</v>
      </c>
      <c r="P5" s="16">
        <v>1767</v>
      </c>
      <c r="Q5" s="16">
        <v>1867</v>
      </c>
      <c r="R5" s="16">
        <v>1391</v>
      </c>
      <c r="S5" s="16">
        <v>1039</v>
      </c>
      <c r="T5" s="16">
        <v>745</v>
      </c>
      <c r="U5" s="16">
        <v>676</v>
      </c>
      <c r="V5" s="16">
        <v>731</v>
      </c>
      <c r="W5" s="16">
        <v>516</v>
      </c>
      <c r="X5" s="16">
        <v>358</v>
      </c>
      <c r="Y5" s="16">
        <v>221</v>
      </c>
      <c r="Z5" s="16">
        <v>139</v>
      </c>
      <c r="AB5" s="18" t="s">
        <v>31</v>
      </c>
    </row>
    <row r="6" spans="1:222" s="4" customFormat="1" ht="16.5" customHeight="1">
      <c r="A6" s="22">
        <v>2019</v>
      </c>
      <c r="B6" s="19" t="s">
        <v>28</v>
      </c>
      <c r="C6" s="19" t="s">
        <v>29</v>
      </c>
      <c r="D6" s="15">
        <v>8829</v>
      </c>
      <c r="E6" s="15">
        <v>19030</v>
      </c>
      <c r="F6" s="15">
        <v>9419</v>
      </c>
      <c r="G6" s="15">
        <v>9611</v>
      </c>
      <c r="H6" s="16">
        <v>1158</v>
      </c>
      <c r="I6" s="16">
        <v>1115</v>
      </c>
      <c r="J6" s="16">
        <v>1023</v>
      </c>
      <c r="K6" s="16">
        <v>987</v>
      </c>
      <c r="L6" s="16">
        <v>1043</v>
      </c>
      <c r="M6" s="16">
        <v>1383</v>
      </c>
      <c r="N6" s="16">
        <v>1511</v>
      </c>
      <c r="O6" s="16">
        <v>1671</v>
      </c>
      <c r="P6" s="16">
        <v>1727</v>
      </c>
      <c r="Q6" s="16">
        <v>1877</v>
      </c>
      <c r="R6" s="16">
        <v>1313</v>
      </c>
      <c r="S6" s="16">
        <v>941</v>
      </c>
      <c r="T6" s="16">
        <v>722</v>
      </c>
      <c r="U6" s="16">
        <v>681</v>
      </c>
      <c r="V6" s="16">
        <v>695</v>
      </c>
      <c r="W6" s="16">
        <v>524</v>
      </c>
      <c r="X6" s="16">
        <v>313</v>
      </c>
      <c r="Y6" s="16">
        <v>216</v>
      </c>
      <c r="Z6" s="16">
        <v>130</v>
      </c>
      <c r="AB6" s="18" t="s">
        <v>31</v>
      </c>
    </row>
    <row r="7" spans="1:222" s="4" customFormat="1" ht="16.5" customHeight="1">
      <c r="A7" s="22">
        <v>2018</v>
      </c>
      <c r="B7" s="19" t="s">
        <v>28</v>
      </c>
      <c r="C7" s="19" t="s">
        <v>32</v>
      </c>
      <c r="D7" s="15">
        <v>8686</v>
      </c>
      <c r="E7" s="15">
        <v>18866</v>
      </c>
      <c r="F7" s="15">
        <v>9369</v>
      </c>
      <c r="G7" s="15">
        <v>9497</v>
      </c>
      <c r="H7" s="16">
        <v>1207</v>
      </c>
      <c r="I7" s="16">
        <v>1081</v>
      </c>
      <c r="J7" s="16">
        <v>1048</v>
      </c>
      <c r="K7" s="16">
        <v>969</v>
      </c>
      <c r="L7" s="16">
        <v>1060</v>
      </c>
      <c r="M7" s="16">
        <v>1335</v>
      </c>
      <c r="N7" s="16">
        <v>1539</v>
      </c>
      <c r="O7" s="16">
        <v>1701</v>
      </c>
      <c r="P7" s="16">
        <v>1777</v>
      </c>
      <c r="Q7" s="16">
        <v>1812</v>
      </c>
      <c r="R7" s="16">
        <v>1258</v>
      </c>
      <c r="S7" s="16">
        <v>881</v>
      </c>
      <c r="T7" s="16">
        <v>684</v>
      </c>
      <c r="U7" s="16">
        <v>739</v>
      </c>
      <c r="V7" s="16">
        <v>663</v>
      </c>
      <c r="W7" s="16">
        <v>473</v>
      </c>
      <c r="X7" s="16">
        <v>295</v>
      </c>
      <c r="Y7" s="16">
        <v>219</v>
      </c>
      <c r="Z7" s="16">
        <v>125</v>
      </c>
      <c r="AB7" s="18" t="s">
        <v>31</v>
      </c>
    </row>
    <row r="8" spans="1:222" s="4" customFormat="1" ht="16.5" customHeight="1">
      <c r="A8" s="22">
        <v>2017</v>
      </c>
      <c r="B8" s="19" t="s">
        <v>28</v>
      </c>
      <c r="C8" s="19" t="s">
        <v>32</v>
      </c>
      <c r="D8" s="15">
        <v>8504</v>
      </c>
      <c r="E8" s="15">
        <v>18617</v>
      </c>
      <c r="F8" s="15">
        <v>9244</v>
      </c>
      <c r="G8" s="15">
        <v>9373</v>
      </c>
      <c r="H8" s="16">
        <v>1262</v>
      </c>
      <c r="I8" s="16">
        <v>1056</v>
      </c>
      <c r="J8" s="16">
        <v>1042</v>
      </c>
      <c r="K8" s="16">
        <v>978</v>
      </c>
      <c r="L8" s="16">
        <v>1013</v>
      </c>
      <c r="M8" s="16">
        <v>1276</v>
      </c>
      <c r="N8" s="16">
        <v>1632</v>
      </c>
      <c r="O8" s="16">
        <v>1693</v>
      </c>
      <c r="P8" s="16">
        <v>1818</v>
      </c>
      <c r="Q8" s="16">
        <v>1726</v>
      </c>
      <c r="R8" s="16">
        <v>1162</v>
      </c>
      <c r="S8" s="16">
        <v>849</v>
      </c>
      <c r="T8" s="16">
        <v>688</v>
      </c>
      <c r="U8" s="16">
        <v>773</v>
      </c>
      <c r="V8" s="16">
        <v>596</v>
      </c>
      <c r="W8" s="16">
        <v>449</v>
      </c>
      <c r="X8" s="16">
        <v>294</v>
      </c>
      <c r="Y8" s="16">
        <v>200</v>
      </c>
      <c r="Z8" s="16">
        <v>110</v>
      </c>
      <c r="AB8" s="18" t="s">
        <v>31</v>
      </c>
    </row>
    <row r="9" spans="1:222" s="4" customFormat="1" ht="16.5" customHeight="1">
      <c r="A9" s="22">
        <v>2016</v>
      </c>
      <c r="B9" s="19" t="s">
        <v>28</v>
      </c>
      <c r="C9" s="19" t="s">
        <v>32</v>
      </c>
      <c r="D9" s="15">
        <v>8350</v>
      </c>
      <c r="E9" s="15">
        <v>18373</v>
      </c>
      <c r="F9" s="15">
        <v>9140</v>
      </c>
      <c r="G9" s="15">
        <v>9233</v>
      </c>
      <c r="H9" s="16">
        <v>1276</v>
      </c>
      <c r="I9" s="16">
        <v>1044</v>
      </c>
      <c r="J9" s="16">
        <v>1058</v>
      </c>
      <c r="K9" s="16">
        <v>981</v>
      </c>
      <c r="L9" s="16">
        <v>963</v>
      </c>
      <c r="M9" s="16">
        <v>1263</v>
      </c>
      <c r="N9" s="16">
        <v>1657</v>
      </c>
      <c r="O9" s="16">
        <v>1732</v>
      </c>
      <c r="P9" s="16">
        <v>1868</v>
      </c>
      <c r="Q9" s="16">
        <v>1603</v>
      </c>
      <c r="R9" s="16">
        <v>1066</v>
      </c>
      <c r="S9" s="16">
        <v>800</v>
      </c>
      <c r="T9" s="16">
        <v>700</v>
      </c>
      <c r="U9" s="16">
        <v>796</v>
      </c>
      <c r="V9" s="16">
        <v>554</v>
      </c>
      <c r="W9" s="16">
        <v>436</v>
      </c>
      <c r="X9" s="16">
        <v>273</v>
      </c>
      <c r="Y9" s="16">
        <v>196</v>
      </c>
      <c r="Z9" s="16">
        <v>107</v>
      </c>
      <c r="AB9" s="18" t="s">
        <v>31</v>
      </c>
    </row>
  </sheetData>
  <sheetProtection sheet="1" formatCells="0" formatColumns="0" formatRows="0" insertColumns="0" insertRows="0" insertHyperlinks="0" deleteColumns="0" deleteRows="0" sort="0" autoFilter="0" pivotTables="0"/>
  <phoneticPr fontId="2"/>
  <pageMargins left="0.25" right="0.25" top="0.75" bottom="0.75" header="0.3" footer="0.3"/>
  <pageSetup paperSize="9" scale="62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20"/>
  <sheetViews>
    <sheetView workbookViewId="0">
      <pane ySplit="3" topLeftCell="A4" activePane="bottomLeft" state="frozen"/>
      <selection activeCell="D39" sqref="D39"/>
      <selection pane="bottomLeft" activeCell="L35" sqref="L35"/>
    </sheetView>
  </sheetViews>
  <sheetFormatPr defaultRowHeight="13.5"/>
  <cols>
    <col min="1" max="1" width="9" style="6"/>
    <col min="4" max="4" width="8.375" customWidth="1"/>
    <col min="6" max="7" width="8.25" customWidth="1"/>
    <col min="8" max="26" width="8.125" customWidth="1"/>
    <col min="27" max="27" width="2.5" style="20" customWidth="1"/>
    <col min="28" max="223" width="9" style="20"/>
  </cols>
  <sheetData>
    <row r="1" spans="1:223" s="3" customFormat="1" ht="17.25">
      <c r="A1" s="1"/>
      <c r="B1" s="30" t="s">
        <v>0</v>
      </c>
      <c r="C1" s="2"/>
      <c r="D1" s="2"/>
      <c r="E1" s="2"/>
      <c r="F1" s="2"/>
      <c r="G1" s="2"/>
      <c r="K1" s="29" t="s">
        <v>33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</row>
    <row r="2" spans="1:223" s="3" customFormat="1" ht="14.25" thickBot="1">
      <c r="A2" s="1"/>
      <c r="E2" s="4"/>
      <c r="G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</row>
    <row r="3" spans="1:223" s="3" customFormat="1">
      <c r="A3" s="21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  <c r="AA3" s="4"/>
      <c r="AB3" s="13" t="s">
        <v>27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1:223" s="41" customFormat="1" ht="16.5" customHeight="1">
      <c r="A4" s="37">
        <v>2021</v>
      </c>
      <c r="B4" s="38" t="s">
        <v>28</v>
      </c>
      <c r="C4" s="38" t="s">
        <v>29</v>
      </c>
      <c r="D4" s="39">
        <v>9076</v>
      </c>
      <c r="E4" s="39">
        <v>19369</v>
      </c>
      <c r="F4" s="39">
        <v>9594</v>
      </c>
      <c r="G4" s="39">
        <v>9775</v>
      </c>
      <c r="H4" s="40">
        <v>1128</v>
      </c>
      <c r="I4" s="40">
        <v>1135</v>
      </c>
      <c r="J4" s="40">
        <v>1023</v>
      </c>
      <c r="K4" s="40">
        <v>1001</v>
      </c>
      <c r="L4" s="40">
        <v>1065</v>
      </c>
      <c r="M4" s="40">
        <v>1410</v>
      </c>
      <c r="N4" s="40">
        <v>1535</v>
      </c>
      <c r="O4" s="40">
        <v>1590</v>
      </c>
      <c r="P4" s="40">
        <v>1764</v>
      </c>
      <c r="Q4" s="40">
        <v>1862</v>
      </c>
      <c r="R4" s="40">
        <v>1431</v>
      </c>
      <c r="S4" s="40">
        <v>1035</v>
      </c>
      <c r="T4" s="40">
        <v>743</v>
      </c>
      <c r="U4" s="40">
        <v>666</v>
      </c>
      <c r="V4" s="40">
        <v>738</v>
      </c>
      <c r="W4" s="40">
        <v>509</v>
      </c>
      <c r="X4" s="40">
        <v>361</v>
      </c>
      <c r="Y4" s="40">
        <v>228</v>
      </c>
      <c r="Z4" s="40">
        <v>145</v>
      </c>
      <c r="AA4" s="17"/>
      <c r="AB4" s="42" t="s">
        <v>30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</row>
    <row r="5" spans="1:223" s="35" customFormat="1" ht="16.5" customHeight="1">
      <c r="A5" s="22"/>
      <c r="B5" s="14"/>
      <c r="C5" s="14"/>
      <c r="D5" s="15"/>
      <c r="E5" s="15"/>
      <c r="F5" s="15"/>
      <c r="G5" s="15"/>
      <c r="H5" s="31">
        <f>SUM(H4:J4)</f>
        <v>3286</v>
      </c>
      <c r="I5" s="32"/>
      <c r="J5" s="33"/>
      <c r="K5" s="31">
        <f>SUM(K4:M4)</f>
        <v>3476</v>
      </c>
      <c r="L5" s="32"/>
      <c r="M5" s="33"/>
      <c r="N5" s="31">
        <f>SUM(N4:P4)</f>
        <v>4889</v>
      </c>
      <c r="O5" s="32"/>
      <c r="P5" s="33"/>
      <c r="Q5" s="31">
        <f>SUM(Q4:S4)</f>
        <v>4328</v>
      </c>
      <c r="R5" s="32"/>
      <c r="S5" s="33"/>
      <c r="T5" s="31">
        <f>SUM(T4:V4)</f>
        <v>2147</v>
      </c>
      <c r="U5" s="32"/>
      <c r="V5" s="33"/>
      <c r="W5" s="31">
        <f>SUM(W4:Y4)</f>
        <v>1098</v>
      </c>
      <c r="X5" s="32"/>
      <c r="Y5" s="33"/>
      <c r="Z5" s="34">
        <f>Z4</f>
        <v>145</v>
      </c>
      <c r="AA5" s="17"/>
      <c r="AB5" s="36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</row>
    <row r="6" spans="1:223" s="41" customFormat="1" ht="16.5" customHeight="1">
      <c r="A6" s="37">
        <v>2020</v>
      </c>
      <c r="B6" s="38" t="s">
        <v>28</v>
      </c>
      <c r="C6" s="38" t="s">
        <v>29</v>
      </c>
      <c r="D6" s="39">
        <v>9065</v>
      </c>
      <c r="E6" s="39">
        <v>19389</v>
      </c>
      <c r="F6" s="39">
        <v>9597</v>
      </c>
      <c r="G6" s="39">
        <v>9792</v>
      </c>
      <c r="H6" s="40">
        <v>1140</v>
      </c>
      <c r="I6" s="40">
        <v>1133</v>
      </c>
      <c r="J6" s="40">
        <v>1028</v>
      </c>
      <c r="K6" s="40">
        <v>998</v>
      </c>
      <c r="L6" s="40">
        <v>1064</v>
      </c>
      <c r="M6" s="40">
        <v>1422</v>
      </c>
      <c r="N6" s="40">
        <v>1534</v>
      </c>
      <c r="O6" s="40">
        <v>1620</v>
      </c>
      <c r="P6" s="40">
        <v>1767</v>
      </c>
      <c r="Q6" s="40">
        <v>1867</v>
      </c>
      <c r="R6" s="40">
        <v>1391</v>
      </c>
      <c r="S6" s="40">
        <v>1039</v>
      </c>
      <c r="T6" s="40">
        <v>745</v>
      </c>
      <c r="U6" s="40">
        <v>676</v>
      </c>
      <c r="V6" s="40">
        <v>731</v>
      </c>
      <c r="W6" s="40">
        <v>516</v>
      </c>
      <c r="X6" s="40">
        <v>358</v>
      </c>
      <c r="Y6" s="40">
        <v>221</v>
      </c>
      <c r="Z6" s="40">
        <v>139</v>
      </c>
      <c r="AA6" s="17"/>
      <c r="AB6" s="42" t="s">
        <v>31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</row>
    <row r="7" spans="1:223" s="35" customFormat="1" ht="16.5" customHeight="1">
      <c r="A7" s="22"/>
      <c r="B7" s="14"/>
      <c r="C7" s="14"/>
      <c r="D7" s="15"/>
      <c r="E7" s="15"/>
      <c r="F7" s="15"/>
      <c r="G7" s="15"/>
      <c r="H7" s="31">
        <f>SUM(H6:J6)</f>
        <v>3301</v>
      </c>
      <c r="I7" s="32"/>
      <c r="J7" s="33"/>
      <c r="K7" s="31">
        <f>SUM(K6:M6)</f>
        <v>3484</v>
      </c>
      <c r="L7" s="32"/>
      <c r="M7" s="33"/>
      <c r="N7" s="31">
        <f>SUM(N6:P6)</f>
        <v>4921</v>
      </c>
      <c r="O7" s="32"/>
      <c r="P7" s="33"/>
      <c r="Q7" s="31">
        <f>SUM(Q6:S6)</f>
        <v>4297</v>
      </c>
      <c r="R7" s="32"/>
      <c r="S7" s="33"/>
      <c r="T7" s="31">
        <f>SUM(T6:V6)</f>
        <v>2152</v>
      </c>
      <c r="U7" s="32"/>
      <c r="V7" s="33"/>
      <c r="W7" s="31">
        <f>SUM(W6:Y6)</f>
        <v>1095</v>
      </c>
      <c r="X7" s="32"/>
      <c r="Y7" s="33"/>
      <c r="Z7" s="34">
        <f>Z6</f>
        <v>139</v>
      </c>
      <c r="AA7" s="17"/>
      <c r="AB7" s="36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</row>
    <row r="8" spans="1:223" s="44" customFormat="1" ht="16.5" customHeight="1">
      <c r="A8" s="37">
        <v>2019</v>
      </c>
      <c r="B8" s="43" t="s">
        <v>28</v>
      </c>
      <c r="C8" s="43" t="s">
        <v>29</v>
      </c>
      <c r="D8" s="39">
        <v>8829</v>
      </c>
      <c r="E8" s="39">
        <v>19030</v>
      </c>
      <c r="F8" s="39">
        <v>9419</v>
      </c>
      <c r="G8" s="39">
        <v>9611</v>
      </c>
      <c r="H8" s="40">
        <v>1158</v>
      </c>
      <c r="I8" s="40">
        <v>1115</v>
      </c>
      <c r="J8" s="40">
        <v>1023</v>
      </c>
      <c r="K8" s="40">
        <v>987</v>
      </c>
      <c r="L8" s="40">
        <v>1043</v>
      </c>
      <c r="M8" s="40">
        <v>1383</v>
      </c>
      <c r="N8" s="40">
        <v>1511</v>
      </c>
      <c r="O8" s="40">
        <v>1671</v>
      </c>
      <c r="P8" s="40">
        <v>1727</v>
      </c>
      <c r="Q8" s="40">
        <v>1877</v>
      </c>
      <c r="R8" s="40">
        <v>1313</v>
      </c>
      <c r="S8" s="40">
        <v>941</v>
      </c>
      <c r="T8" s="40">
        <v>722</v>
      </c>
      <c r="U8" s="40">
        <v>681</v>
      </c>
      <c r="V8" s="40">
        <v>695</v>
      </c>
      <c r="W8" s="40">
        <v>524</v>
      </c>
      <c r="X8" s="40">
        <v>313</v>
      </c>
      <c r="Y8" s="40">
        <v>216</v>
      </c>
      <c r="Z8" s="40">
        <v>130</v>
      </c>
      <c r="AA8" s="4"/>
      <c r="AB8" s="42" t="s">
        <v>31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</row>
    <row r="9" spans="1:223" s="35" customFormat="1" ht="16.5" customHeight="1">
      <c r="A9" s="22"/>
      <c r="B9" s="14"/>
      <c r="C9" s="14"/>
      <c r="D9" s="15"/>
      <c r="E9" s="15"/>
      <c r="F9" s="15"/>
      <c r="G9" s="15"/>
      <c r="H9" s="31">
        <f>SUM(H8:J8)</f>
        <v>3296</v>
      </c>
      <c r="I9" s="32"/>
      <c r="J9" s="33"/>
      <c r="K9" s="31">
        <f>SUM(K8:M8)</f>
        <v>3413</v>
      </c>
      <c r="L9" s="32"/>
      <c r="M9" s="33"/>
      <c r="N9" s="31">
        <f>SUM(N8:P8)</f>
        <v>4909</v>
      </c>
      <c r="O9" s="32"/>
      <c r="P9" s="33"/>
      <c r="Q9" s="31">
        <f>SUM(Q8:S8)</f>
        <v>4131</v>
      </c>
      <c r="R9" s="32"/>
      <c r="S9" s="33"/>
      <c r="T9" s="31">
        <f>SUM(T8:V8)</f>
        <v>2098</v>
      </c>
      <c r="U9" s="32"/>
      <c r="V9" s="33"/>
      <c r="W9" s="31">
        <f>SUM(W8:Y8)</f>
        <v>1053</v>
      </c>
      <c r="X9" s="32"/>
      <c r="Y9" s="33"/>
      <c r="Z9" s="34">
        <f>Z8</f>
        <v>130</v>
      </c>
      <c r="AA9" s="17"/>
      <c r="AB9" s="36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</row>
    <row r="10" spans="1:223" s="44" customFormat="1" ht="16.5" customHeight="1">
      <c r="A10" s="37">
        <v>2018</v>
      </c>
      <c r="B10" s="43" t="s">
        <v>28</v>
      </c>
      <c r="C10" s="43" t="s">
        <v>32</v>
      </c>
      <c r="D10" s="39">
        <v>8686</v>
      </c>
      <c r="E10" s="39">
        <v>18866</v>
      </c>
      <c r="F10" s="39">
        <v>9369</v>
      </c>
      <c r="G10" s="39">
        <v>9497</v>
      </c>
      <c r="H10" s="40">
        <v>1207</v>
      </c>
      <c r="I10" s="40">
        <v>1081</v>
      </c>
      <c r="J10" s="40">
        <v>1048</v>
      </c>
      <c r="K10" s="40">
        <v>969</v>
      </c>
      <c r="L10" s="40">
        <v>1060</v>
      </c>
      <c r="M10" s="40">
        <v>1335</v>
      </c>
      <c r="N10" s="40">
        <v>1539</v>
      </c>
      <c r="O10" s="40">
        <v>1701</v>
      </c>
      <c r="P10" s="40">
        <v>1777</v>
      </c>
      <c r="Q10" s="40">
        <v>1812</v>
      </c>
      <c r="R10" s="40">
        <v>1258</v>
      </c>
      <c r="S10" s="40">
        <v>881</v>
      </c>
      <c r="T10" s="40">
        <v>684</v>
      </c>
      <c r="U10" s="40">
        <v>739</v>
      </c>
      <c r="V10" s="40">
        <v>663</v>
      </c>
      <c r="W10" s="40">
        <v>473</v>
      </c>
      <c r="X10" s="40">
        <v>295</v>
      </c>
      <c r="Y10" s="40">
        <v>219</v>
      </c>
      <c r="Z10" s="40">
        <v>125</v>
      </c>
      <c r="AA10" s="4"/>
      <c r="AB10" s="42" t="s">
        <v>31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</row>
    <row r="11" spans="1:223" s="35" customFormat="1" ht="16.5" customHeight="1">
      <c r="A11" s="22"/>
      <c r="B11" s="14"/>
      <c r="C11" s="14"/>
      <c r="D11" s="15"/>
      <c r="E11" s="15"/>
      <c r="F11" s="15"/>
      <c r="G11" s="15"/>
      <c r="H11" s="31">
        <f>SUM(H10:J10)</f>
        <v>3336</v>
      </c>
      <c r="I11" s="32"/>
      <c r="J11" s="33"/>
      <c r="K11" s="31">
        <f>SUM(K10:M10)</f>
        <v>3364</v>
      </c>
      <c r="L11" s="32"/>
      <c r="M11" s="33"/>
      <c r="N11" s="31">
        <f>SUM(N10:P10)</f>
        <v>5017</v>
      </c>
      <c r="O11" s="32"/>
      <c r="P11" s="33"/>
      <c r="Q11" s="31">
        <f>SUM(Q10:S10)</f>
        <v>3951</v>
      </c>
      <c r="R11" s="32"/>
      <c r="S11" s="33"/>
      <c r="T11" s="31">
        <f>SUM(T10:V10)</f>
        <v>2086</v>
      </c>
      <c r="U11" s="32"/>
      <c r="V11" s="33"/>
      <c r="W11" s="31">
        <f>SUM(W10:Y10)</f>
        <v>987</v>
      </c>
      <c r="X11" s="32"/>
      <c r="Y11" s="33"/>
      <c r="Z11" s="34">
        <f>Z10</f>
        <v>125</v>
      </c>
      <c r="AA11" s="17"/>
      <c r="AB11" s="36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</row>
    <row r="12" spans="1:223" s="44" customFormat="1" ht="16.5" customHeight="1">
      <c r="A12" s="37">
        <v>2017</v>
      </c>
      <c r="B12" s="43" t="s">
        <v>28</v>
      </c>
      <c r="C12" s="43" t="s">
        <v>32</v>
      </c>
      <c r="D12" s="39">
        <v>8504</v>
      </c>
      <c r="E12" s="39">
        <v>18617</v>
      </c>
      <c r="F12" s="39">
        <v>9244</v>
      </c>
      <c r="G12" s="39">
        <v>9373</v>
      </c>
      <c r="H12" s="40">
        <v>1262</v>
      </c>
      <c r="I12" s="40">
        <v>1056</v>
      </c>
      <c r="J12" s="40">
        <v>1042</v>
      </c>
      <c r="K12" s="40">
        <v>978</v>
      </c>
      <c r="L12" s="40">
        <v>1013</v>
      </c>
      <c r="M12" s="40">
        <v>1276</v>
      </c>
      <c r="N12" s="40">
        <v>1632</v>
      </c>
      <c r="O12" s="40">
        <v>1693</v>
      </c>
      <c r="P12" s="40">
        <v>1818</v>
      </c>
      <c r="Q12" s="40">
        <v>1726</v>
      </c>
      <c r="R12" s="40">
        <v>1162</v>
      </c>
      <c r="S12" s="40">
        <v>849</v>
      </c>
      <c r="T12" s="40">
        <v>688</v>
      </c>
      <c r="U12" s="40">
        <v>773</v>
      </c>
      <c r="V12" s="40">
        <v>596</v>
      </c>
      <c r="W12" s="40">
        <v>449</v>
      </c>
      <c r="X12" s="40">
        <v>294</v>
      </c>
      <c r="Y12" s="40">
        <v>200</v>
      </c>
      <c r="Z12" s="40">
        <v>110</v>
      </c>
      <c r="AA12" s="4"/>
      <c r="AB12" s="42" t="s">
        <v>31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</row>
    <row r="13" spans="1:223" s="35" customFormat="1" ht="16.5" customHeight="1">
      <c r="A13" s="22"/>
      <c r="B13" s="14"/>
      <c r="C13" s="14"/>
      <c r="D13" s="15"/>
      <c r="E13" s="15"/>
      <c r="F13" s="15"/>
      <c r="G13" s="15"/>
      <c r="H13" s="31">
        <f>SUM(H12:J12)</f>
        <v>3360</v>
      </c>
      <c r="I13" s="32"/>
      <c r="J13" s="33"/>
      <c r="K13" s="31">
        <f>SUM(K12:M12)</f>
        <v>3267</v>
      </c>
      <c r="L13" s="32"/>
      <c r="M13" s="33"/>
      <c r="N13" s="31">
        <f>SUM(N12:P12)</f>
        <v>5143</v>
      </c>
      <c r="O13" s="32"/>
      <c r="P13" s="33"/>
      <c r="Q13" s="31">
        <f>SUM(Q12:S12)</f>
        <v>3737</v>
      </c>
      <c r="R13" s="32"/>
      <c r="S13" s="33"/>
      <c r="T13" s="31">
        <f>SUM(T12:V12)</f>
        <v>2057</v>
      </c>
      <c r="U13" s="32"/>
      <c r="V13" s="33"/>
      <c r="W13" s="31">
        <f>SUM(W12:Y12)</f>
        <v>943</v>
      </c>
      <c r="X13" s="32"/>
      <c r="Y13" s="33"/>
      <c r="Z13" s="34">
        <f>Z12</f>
        <v>110</v>
      </c>
      <c r="AA13" s="17"/>
      <c r="AB13" s="3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</row>
    <row r="14" spans="1:223" s="44" customFormat="1" ht="16.5" customHeight="1">
      <c r="A14" s="37">
        <v>2016</v>
      </c>
      <c r="B14" s="43" t="s">
        <v>28</v>
      </c>
      <c r="C14" s="43" t="s">
        <v>32</v>
      </c>
      <c r="D14" s="39">
        <v>8350</v>
      </c>
      <c r="E14" s="39">
        <v>18373</v>
      </c>
      <c r="F14" s="39">
        <v>9140</v>
      </c>
      <c r="G14" s="39">
        <v>9233</v>
      </c>
      <c r="H14" s="40">
        <v>1276</v>
      </c>
      <c r="I14" s="40">
        <v>1044</v>
      </c>
      <c r="J14" s="40">
        <v>1058</v>
      </c>
      <c r="K14" s="40">
        <v>981</v>
      </c>
      <c r="L14" s="40">
        <v>963</v>
      </c>
      <c r="M14" s="40">
        <v>1263</v>
      </c>
      <c r="N14" s="40">
        <v>1657</v>
      </c>
      <c r="O14" s="40">
        <v>1732</v>
      </c>
      <c r="P14" s="40">
        <v>1868</v>
      </c>
      <c r="Q14" s="40">
        <v>1603</v>
      </c>
      <c r="R14" s="40">
        <v>1066</v>
      </c>
      <c r="S14" s="40">
        <v>800</v>
      </c>
      <c r="T14" s="40">
        <v>700</v>
      </c>
      <c r="U14" s="40">
        <v>796</v>
      </c>
      <c r="V14" s="40">
        <v>554</v>
      </c>
      <c r="W14" s="40">
        <v>436</v>
      </c>
      <c r="X14" s="40">
        <v>273</v>
      </c>
      <c r="Y14" s="40">
        <v>196</v>
      </c>
      <c r="Z14" s="40">
        <v>107</v>
      </c>
      <c r="AA14" s="4"/>
      <c r="AB14" s="42" t="s">
        <v>31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</row>
    <row r="15" spans="1:223" s="35" customFormat="1" ht="16.5" customHeight="1">
      <c r="A15" s="22"/>
      <c r="B15" s="14"/>
      <c r="C15" s="14"/>
      <c r="D15" s="15"/>
      <c r="E15" s="15"/>
      <c r="F15" s="15"/>
      <c r="G15" s="15"/>
      <c r="H15" s="31">
        <f>SUM(H14:J14)</f>
        <v>3378</v>
      </c>
      <c r="I15" s="32"/>
      <c r="J15" s="33"/>
      <c r="K15" s="31">
        <f>SUM(K14:M14)</f>
        <v>3207</v>
      </c>
      <c r="L15" s="32"/>
      <c r="M15" s="33"/>
      <c r="N15" s="31">
        <f>SUM(N14:P14)</f>
        <v>5257</v>
      </c>
      <c r="O15" s="32"/>
      <c r="P15" s="33"/>
      <c r="Q15" s="31">
        <f>SUM(Q14:S14)</f>
        <v>3469</v>
      </c>
      <c r="R15" s="32"/>
      <c r="S15" s="33"/>
      <c r="T15" s="31">
        <f>SUM(T14:V14)</f>
        <v>2050</v>
      </c>
      <c r="U15" s="32"/>
      <c r="V15" s="33"/>
      <c r="W15" s="31">
        <f>SUM(W14:Y14)</f>
        <v>905</v>
      </c>
      <c r="X15" s="32"/>
      <c r="Y15" s="33"/>
      <c r="Z15" s="34">
        <f>Z14</f>
        <v>107</v>
      </c>
      <c r="AA15" s="17"/>
      <c r="AB15" s="36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</row>
    <row r="16" spans="1:223">
      <c r="A16" s="46"/>
      <c r="B16" s="20"/>
      <c r="C16" s="20"/>
      <c r="D16" s="20"/>
      <c r="E16" s="20"/>
      <c r="F16" s="20"/>
      <c r="G16" s="20"/>
    </row>
    <row r="20" spans="2:2">
      <c r="B20" s="45" t="s">
        <v>34</v>
      </c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H15:J15"/>
    <mergeCell ref="K15:M15"/>
    <mergeCell ref="N15:P15"/>
    <mergeCell ref="Q15:S15"/>
    <mergeCell ref="T15:V15"/>
    <mergeCell ref="W15:Y15"/>
    <mergeCell ref="H13:J13"/>
    <mergeCell ref="K13:M13"/>
    <mergeCell ref="N13:P13"/>
    <mergeCell ref="Q13:S13"/>
    <mergeCell ref="T13:V13"/>
    <mergeCell ref="W13:Y13"/>
    <mergeCell ref="H11:J11"/>
    <mergeCell ref="K11:M11"/>
    <mergeCell ref="N11:P11"/>
    <mergeCell ref="Q11:S11"/>
    <mergeCell ref="T11:V11"/>
    <mergeCell ref="W11:Y11"/>
    <mergeCell ref="H9:J9"/>
    <mergeCell ref="K9:M9"/>
    <mergeCell ref="N9:P9"/>
    <mergeCell ref="Q9:S9"/>
    <mergeCell ref="T9:V9"/>
    <mergeCell ref="W9:Y9"/>
    <mergeCell ref="H7:J7"/>
    <mergeCell ref="K7:M7"/>
    <mergeCell ref="N7:P7"/>
    <mergeCell ref="Q7:S7"/>
    <mergeCell ref="T7:V7"/>
    <mergeCell ref="W7:Y7"/>
    <mergeCell ref="H5:J5"/>
    <mergeCell ref="K5:M5"/>
    <mergeCell ref="N5:P5"/>
    <mergeCell ref="Q5:S5"/>
    <mergeCell ref="T5:V5"/>
    <mergeCell ref="W5:Y5"/>
  </mergeCells>
  <phoneticPr fontId="3"/>
  <hyperlinks>
    <hyperlink ref="B20" r:id="rId1" display="https://www.city.okayama.jp/shisei/0000023303.html"/>
  </hyperlinks>
  <pageMargins left="0.25" right="0.25" top="0.75" bottom="0.75" header="0.3" footer="0.3"/>
  <pageSetup paperSize="9" scale="62" orientation="landscape" horizontalDpi="4294967293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20"/>
  <sheetViews>
    <sheetView workbookViewId="0">
      <pane ySplit="3" topLeftCell="A4" activePane="bottomLeft" state="frozen"/>
      <selection activeCell="D39" sqref="D39"/>
      <selection pane="bottomLeft" activeCell="H36" sqref="H36"/>
    </sheetView>
  </sheetViews>
  <sheetFormatPr defaultRowHeight="13.5"/>
  <cols>
    <col min="1" max="1" width="9" style="6"/>
    <col min="4" max="4" width="8.375" customWidth="1"/>
    <col min="6" max="7" width="8.25" customWidth="1"/>
    <col min="8" max="26" width="8.125" customWidth="1"/>
    <col min="27" max="27" width="2.5" style="20" customWidth="1"/>
    <col min="28" max="223" width="9" style="20"/>
  </cols>
  <sheetData>
    <row r="1" spans="1:223" s="3" customFormat="1" ht="17.25">
      <c r="A1" s="1"/>
      <c r="B1" s="30" t="s">
        <v>0</v>
      </c>
      <c r="C1" s="2"/>
      <c r="D1" s="2"/>
      <c r="E1" s="2"/>
      <c r="F1" s="2"/>
      <c r="G1" s="2"/>
      <c r="K1" s="29" t="s">
        <v>33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</row>
    <row r="2" spans="1:223" s="3" customFormat="1" ht="14.25" thickBot="1">
      <c r="A2" s="1"/>
      <c r="E2" s="4"/>
      <c r="G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</row>
    <row r="3" spans="1:223" s="3" customFormat="1">
      <c r="A3" s="21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  <c r="AA3" s="4"/>
      <c r="AB3" s="13" t="s">
        <v>27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1:223" s="41" customFormat="1" ht="16.5" customHeight="1">
      <c r="A4" s="37">
        <v>2021</v>
      </c>
      <c r="B4" s="38" t="s">
        <v>28</v>
      </c>
      <c r="C4" s="38" t="s">
        <v>29</v>
      </c>
      <c r="D4" s="39">
        <v>9076</v>
      </c>
      <c r="E4" s="39">
        <v>19369</v>
      </c>
      <c r="F4" s="39">
        <v>9594</v>
      </c>
      <c r="G4" s="39">
        <v>9775</v>
      </c>
      <c r="H4" s="40">
        <v>1128</v>
      </c>
      <c r="I4" s="40">
        <v>1135</v>
      </c>
      <c r="J4" s="40">
        <v>1023</v>
      </c>
      <c r="K4" s="40">
        <v>1001</v>
      </c>
      <c r="L4" s="40">
        <v>1065</v>
      </c>
      <c r="M4" s="40">
        <v>1410</v>
      </c>
      <c r="N4" s="40">
        <v>1535</v>
      </c>
      <c r="O4" s="40">
        <v>1590</v>
      </c>
      <c r="P4" s="40">
        <v>1764</v>
      </c>
      <c r="Q4" s="40">
        <v>1862</v>
      </c>
      <c r="R4" s="40">
        <v>1431</v>
      </c>
      <c r="S4" s="40">
        <v>1035</v>
      </c>
      <c r="T4" s="40">
        <v>743</v>
      </c>
      <c r="U4" s="40">
        <v>666</v>
      </c>
      <c r="V4" s="40">
        <v>738</v>
      </c>
      <c r="W4" s="40">
        <v>509</v>
      </c>
      <c r="X4" s="40">
        <v>361</v>
      </c>
      <c r="Y4" s="40">
        <v>228</v>
      </c>
      <c r="Z4" s="40">
        <v>145</v>
      </c>
      <c r="AA4" s="17"/>
      <c r="AB4" s="42" t="s">
        <v>30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</row>
    <row r="5" spans="1:223" s="35" customFormat="1" ht="16.5" customHeight="1">
      <c r="A5" s="22"/>
      <c r="B5" s="14"/>
      <c r="C5" s="14"/>
      <c r="D5" s="15"/>
      <c r="E5" s="15"/>
      <c r="F5" s="15"/>
      <c r="G5" s="15"/>
      <c r="H5" s="31">
        <f>SUM(H4:I4)</f>
        <v>2263</v>
      </c>
      <c r="I5" s="32"/>
      <c r="J5" s="31">
        <f>SUM(J4:K4)</f>
        <v>2024</v>
      </c>
      <c r="K5" s="32"/>
      <c r="L5" s="31">
        <f>SUM(L4:M4)</f>
        <v>2475</v>
      </c>
      <c r="M5" s="32"/>
      <c r="N5" s="31">
        <f>SUM(N4:O4)</f>
        <v>3125</v>
      </c>
      <c r="O5" s="32"/>
      <c r="P5" s="31">
        <f>SUM(P4:Q4)</f>
        <v>3626</v>
      </c>
      <c r="Q5" s="32"/>
      <c r="R5" s="31">
        <f>SUM(R4:S4)</f>
        <v>2466</v>
      </c>
      <c r="S5" s="32"/>
      <c r="T5" s="31">
        <f>SUM(T4:U4)</f>
        <v>1409</v>
      </c>
      <c r="U5" s="32"/>
      <c r="V5" s="31">
        <f>SUM(V4:W4)</f>
        <v>1247</v>
      </c>
      <c r="W5" s="32"/>
      <c r="X5" s="31">
        <f>SUM(X4:Y4)</f>
        <v>589</v>
      </c>
      <c r="Y5" s="32"/>
      <c r="Z5" s="34">
        <f>Z4</f>
        <v>145</v>
      </c>
      <c r="AA5" s="17"/>
      <c r="AB5" s="36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</row>
    <row r="6" spans="1:223" s="41" customFormat="1" ht="16.5" customHeight="1">
      <c r="A6" s="37">
        <v>2020</v>
      </c>
      <c r="B6" s="38" t="s">
        <v>28</v>
      </c>
      <c r="C6" s="38" t="s">
        <v>29</v>
      </c>
      <c r="D6" s="39">
        <v>9065</v>
      </c>
      <c r="E6" s="39">
        <v>19389</v>
      </c>
      <c r="F6" s="39">
        <v>9597</v>
      </c>
      <c r="G6" s="39">
        <v>9792</v>
      </c>
      <c r="H6" s="40">
        <v>1140</v>
      </c>
      <c r="I6" s="40">
        <v>1133</v>
      </c>
      <c r="J6" s="40">
        <v>1028</v>
      </c>
      <c r="K6" s="40">
        <v>998</v>
      </c>
      <c r="L6" s="40">
        <v>1064</v>
      </c>
      <c r="M6" s="40">
        <v>1422</v>
      </c>
      <c r="N6" s="40">
        <v>1534</v>
      </c>
      <c r="O6" s="40">
        <v>1620</v>
      </c>
      <c r="P6" s="40">
        <v>1767</v>
      </c>
      <c r="Q6" s="40">
        <v>1867</v>
      </c>
      <c r="R6" s="40">
        <v>1391</v>
      </c>
      <c r="S6" s="40">
        <v>1039</v>
      </c>
      <c r="T6" s="40">
        <v>745</v>
      </c>
      <c r="U6" s="40">
        <v>676</v>
      </c>
      <c r="V6" s="40">
        <v>731</v>
      </c>
      <c r="W6" s="40">
        <v>516</v>
      </c>
      <c r="X6" s="40">
        <v>358</v>
      </c>
      <c r="Y6" s="40">
        <v>221</v>
      </c>
      <c r="Z6" s="40">
        <v>139</v>
      </c>
      <c r="AA6" s="17"/>
      <c r="AB6" s="42" t="s">
        <v>31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</row>
    <row r="7" spans="1:223" s="35" customFormat="1" ht="16.5" customHeight="1">
      <c r="A7" s="22"/>
      <c r="B7" s="14"/>
      <c r="C7" s="14"/>
      <c r="D7" s="15"/>
      <c r="E7" s="15"/>
      <c r="F7" s="15"/>
      <c r="G7" s="15"/>
      <c r="H7" s="31">
        <f>SUM(H6:I6)</f>
        <v>2273</v>
      </c>
      <c r="I7" s="32"/>
      <c r="J7" s="31">
        <f>SUM(J6:K6)</f>
        <v>2026</v>
      </c>
      <c r="K7" s="32"/>
      <c r="L7" s="31">
        <f>SUM(L6:M6)</f>
        <v>2486</v>
      </c>
      <c r="M7" s="32"/>
      <c r="N7" s="31">
        <f>SUM(N6:O6)</f>
        <v>3154</v>
      </c>
      <c r="O7" s="32"/>
      <c r="P7" s="31">
        <f>SUM(P6:Q6)</f>
        <v>3634</v>
      </c>
      <c r="Q7" s="32"/>
      <c r="R7" s="31">
        <f>SUM(R6:S6)</f>
        <v>2430</v>
      </c>
      <c r="S7" s="32"/>
      <c r="T7" s="31">
        <f>SUM(T6:U6)</f>
        <v>1421</v>
      </c>
      <c r="U7" s="32"/>
      <c r="V7" s="31">
        <f>SUM(V6:W6)</f>
        <v>1247</v>
      </c>
      <c r="W7" s="32"/>
      <c r="X7" s="31">
        <f>SUM(X6:Y6)</f>
        <v>579</v>
      </c>
      <c r="Y7" s="32"/>
      <c r="Z7" s="34">
        <f>Z6</f>
        <v>139</v>
      </c>
      <c r="AA7" s="17"/>
      <c r="AB7" s="36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</row>
    <row r="8" spans="1:223" s="44" customFormat="1" ht="16.5" customHeight="1">
      <c r="A8" s="37">
        <v>2019</v>
      </c>
      <c r="B8" s="43" t="s">
        <v>28</v>
      </c>
      <c r="C8" s="43" t="s">
        <v>29</v>
      </c>
      <c r="D8" s="39">
        <v>8829</v>
      </c>
      <c r="E8" s="39">
        <v>19030</v>
      </c>
      <c r="F8" s="39">
        <v>9419</v>
      </c>
      <c r="G8" s="39">
        <v>9611</v>
      </c>
      <c r="H8" s="40">
        <v>1158</v>
      </c>
      <c r="I8" s="40">
        <v>1115</v>
      </c>
      <c r="J8" s="40">
        <v>1023</v>
      </c>
      <c r="K8" s="40">
        <v>987</v>
      </c>
      <c r="L8" s="40">
        <v>1043</v>
      </c>
      <c r="M8" s="40">
        <v>1383</v>
      </c>
      <c r="N8" s="40">
        <v>1511</v>
      </c>
      <c r="O8" s="40">
        <v>1671</v>
      </c>
      <c r="P8" s="40">
        <v>1727</v>
      </c>
      <c r="Q8" s="40">
        <v>1877</v>
      </c>
      <c r="R8" s="40">
        <v>1313</v>
      </c>
      <c r="S8" s="40">
        <v>941</v>
      </c>
      <c r="T8" s="40">
        <v>722</v>
      </c>
      <c r="U8" s="40">
        <v>681</v>
      </c>
      <c r="V8" s="40">
        <v>695</v>
      </c>
      <c r="W8" s="40">
        <v>524</v>
      </c>
      <c r="X8" s="40">
        <v>313</v>
      </c>
      <c r="Y8" s="40">
        <v>216</v>
      </c>
      <c r="Z8" s="40">
        <v>130</v>
      </c>
      <c r="AA8" s="4"/>
      <c r="AB8" s="42" t="s">
        <v>31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</row>
    <row r="9" spans="1:223" s="35" customFormat="1" ht="16.5" customHeight="1">
      <c r="A9" s="22"/>
      <c r="B9" s="14"/>
      <c r="C9" s="14"/>
      <c r="D9" s="15"/>
      <c r="E9" s="15"/>
      <c r="F9" s="15"/>
      <c r="G9" s="15"/>
      <c r="H9" s="31">
        <f>SUM(H8:I8)</f>
        <v>2273</v>
      </c>
      <c r="I9" s="32"/>
      <c r="J9" s="31">
        <f>SUM(J8:K8)</f>
        <v>2010</v>
      </c>
      <c r="K9" s="32"/>
      <c r="L9" s="31">
        <f>SUM(L8:M8)</f>
        <v>2426</v>
      </c>
      <c r="M9" s="32"/>
      <c r="N9" s="31">
        <f>SUM(N8:O8)</f>
        <v>3182</v>
      </c>
      <c r="O9" s="32"/>
      <c r="P9" s="31">
        <f>SUM(P8:Q8)</f>
        <v>3604</v>
      </c>
      <c r="Q9" s="32"/>
      <c r="R9" s="31">
        <f>SUM(R8:S8)</f>
        <v>2254</v>
      </c>
      <c r="S9" s="32"/>
      <c r="T9" s="31">
        <f>SUM(T8:U8)</f>
        <v>1403</v>
      </c>
      <c r="U9" s="32"/>
      <c r="V9" s="31">
        <f>SUM(V8:W8)</f>
        <v>1219</v>
      </c>
      <c r="W9" s="32"/>
      <c r="X9" s="31">
        <f>SUM(X8:Y8)</f>
        <v>529</v>
      </c>
      <c r="Y9" s="32"/>
      <c r="Z9" s="34">
        <f>Z8</f>
        <v>130</v>
      </c>
      <c r="AA9" s="17"/>
      <c r="AB9" s="36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</row>
    <row r="10" spans="1:223" s="44" customFormat="1" ht="16.5" customHeight="1">
      <c r="A10" s="37">
        <v>2018</v>
      </c>
      <c r="B10" s="43" t="s">
        <v>28</v>
      </c>
      <c r="C10" s="43" t="s">
        <v>32</v>
      </c>
      <c r="D10" s="39">
        <v>8686</v>
      </c>
      <c r="E10" s="39">
        <v>18866</v>
      </c>
      <c r="F10" s="39">
        <v>9369</v>
      </c>
      <c r="G10" s="39">
        <v>9497</v>
      </c>
      <c r="H10" s="40">
        <v>1207</v>
      </c>
      <c r="I10" s="40">
        <v>1081</v>
      </c>
      <c r="J10" s="40">
        <v>1048</v>
      </c>
      <c r="K10" s="40">
        <v>969</v>
      </c>
      <c r="L10" s="40">
        <v>1060</v>
      </c>
      <c r="M10" s="40">
        <v>1335</v>
      </c>
      <c r="N10" s="40">
        <v>1539</v>
      </c>
      <c r="O10" s="40">
        <v>1701</v>
      </c>
      <c r="P10" s="40">
        <v>1777</v>
      </c>
      <c r="Q10" s="40">
        <v>1812</v>
      </c>
      <c r="R10" s="40">
        <v>1258</v>
      </c>
      <c r="S10" s="40">
        <v>881</v>
      </c>
      <c r="T10" s="40">
        <v>684</v>
      </c>
      <c r="U10" s="40">
        <v>739</v>
      </c>
      <c r="V10" s="40">
        <v>663</v>
      </c>
      <c r="W10" s="40">
        <v>473</v>
      </c>
      <c r="X10" s="40">
        <v>295</v>
      </c>
      <c r="Y10" s="40">
        <v>219</v>
      </c>
      <c r="Z10" s="40">
        <v>125</v>
      </c>
      <c r="AA10" s="4"/>
      <c r="AB10" s="42" t="s">
        <v>31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</row>
    <row r="11" spans="1:223" s="35" customFormat="1" ht="16.5" customHeight="1">
      <c r="A11" s="22"/>
      <c r="B11" s="14"/>
      <c r="C11" s="14"/>
      <c r="D11" s="15"/>
      <c r="E11" s="15"/>
      <c r="F11" s="15"/>
      <c r="G11" s="15"/>
      <c r="H11" s="31">
        <f>SUM(H10:I10)</f>
        <v>2288</v>
      </c>
      <c r="I11" s="32"/>
      <c r="J11" s="31">
        <f>SUM(J10:K10)</f>
        <v>2017</v>
      </c>
      <c r="K11" s="32"/>
      <c r="L11" s="31">
        <f>SUM(L10:M10)</f>
        <v>2395</v>
      </c>
      <c r="M11" s="32"/>
      <c r="N11" s="31">
        <f>SUM(N10:O10)</f>
        <v>3240</v>
      </c>
      <c r="O11" s="32"/>
      <c r="P11" s="31">
        <f>SUM(P10:Q10)</f>
        <v>3589</v>
      </c>
      <c r="Q11" s="32"/>
      <c r="R11" s="31">
        <f>SUM(R10:S10)</f>
        <v>2139</v>
      </c>
      <c r="S11" s="32"/>
      <c r="T11" s="31">
        <f>SUM(T10:U10)</f>
        <v>1423</v>
      </c>
      <c r="U11" s="32"/>
      <c r="V11" s="31">
        <f>SUM(V10:W10)</f>
        <v>1136</v>
      </c>
      <c r="W11" s="32"/>
      <c r="X11" s="31">
        <f>SUM(X10:Y10)</f>
        <v>514</v>
      </c>
      <c r="Y11" s="32"/>
      <c r="Z11" s="34">
        <f>Z10</f>
        <v>125</v>
      </c>
      <c r="AA11" s="17"/>
      <c r="AB11" s="36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</row>
    <row r="12" spans="1:223" s="44" customFormat="1" ht="16.5" customHeight="1">
      <c r="A12" s="37">
        <v>2017</v>
      </c>
      <c r="B12" s="43" t="s">
        <v>28</v>
      </c>
      <c r="C12" s="43" t="s">
        <v>32</v>
      </c>
      <c r="D12" s="39">
        <v>8504</v>
      </c>
      <c r="E12" s="39">
        <v>18617</v>
      </c>
      <c r="F12" s="39">
        <v>9244</v>
      </c>
      <c r="G12" s="39">
        <v>9373</v>
      </c>
      <c r="H12" s="40">
        <v>1262</v>
      </c>
      <c r="I12" s="40">
        <v>1056</v>
      </c>
      <c r="J12" s="40">
        <v>1042</v>
      </c>
      <c r="K12" s="40">
        <v>978</v>
      </c>
      <c r="L12" s="40">
        <v>1013</v>
      </c>
      <c r="M12" s="40">
        <v>1276</v>
      </c>
      <c r="N12" s="40">
        <v>1632</v>
      </c>
      <c r="O12" s="40">
        <v>1693</v>
      </c>
      <c r="P12" s="40">
        <v>1818</v>
      </c>
      <c r="Q12" s="40">
        <v>1726</v>
      </c>
      <c r="R12" s="40">
        <v>1162</v>
      </c>
      <c r="S12" s="40">
        <v>849</v>
      </c>
      <c r="T12" s="40">
        <v>688</v>
      </c>
      <c r="U12" s="40">
        <v>773</v>
      </c>
      <c r="V12" s="40">
        <v>596</v>
      </c>
      <c r="W12" s="40">
        <v>449</v>
      </c>
      <c r="X12" s="40">
        <v>294</v>
      </c>
      <c r="Y12" s="40">
        <v>200</v>
      </c>
      <c r="Z12" s="40">
        <v>110</v>
      </c>
      <c r="AA12" s="4"/>
      <c r="AB12" s="42" t="s">
        <v>31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</row>
    <row r="13" spans="1:223" s="35" customFormat="1" ht="16.5" customHeight="1">
      <c r="A13" s="22"/>
      <c r="B13" s="14"/>
      <c r="C13" s="14"/>
      <c r="D13" s="15"/>
      <c r="E13" s="15"/>
      <c r="F13" s="15"/>
      <c r="G13" s="15"/>
      <c r="H13" s="31">
        <f>SUM(H12:I12)</f>
        <v>2318</v>
      </c>
      <c r="I13" s="32"/>
      <c r="J13" s="31">
        <f>SUM(J12:K12)</f>
        <v>2020</v>
      </c>
      <c r="K13" s="32"/>
      <c r="L13" s="31">
        <f>SUM(L12:M12)</f>
        <v>2289</v>
      </c>
      <c r="M13" s="32"/>
      <c r="N13" s="31">
        <f>SUM(N12:O12)</f>
        <v>3325</v>
      </c>
      <c r="O13" s="32"/>
      <c r="P13" s="31">
        <f>SUM(P12:Q12)</f>
        <v>3544</v>
      </c>
      <c r="Q13" s="32"/>
      <c r="R13" s="31">
        <f>SUM(R12:S12)</f>
        <v>2011</v>
      </c>
      <c r="S13" s="32"/>
      <c r="T13" s="31">
        <f>SUM(T12:U12)</f>
        <v>1461</v>
      </c>
      <c r="U13" s="32"/>
      <c r="V13" s="31">
        <f>SUM(V12:W12)</f>
        <v>1045</v>
      </c>
      <c r="W13" s="32"/>
      <c r="X13" s="31">
        <f>SUM(X12:Y12)</f>
        <v>494</v>
      </c>
      <c r="Y13" s="32"/>
      <c r="Z13" s="34">
        <f>Z12</f>
        <v>110</v>
      </c>
      <c r="AA13" s="17"/>
      <c r="AB13" s="3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</row>
    <row r="14" spans="1:223" s="44" customFormat="1" ht="16.5" customHeight="1">
      <c r="A14" s="37">
        <v>2016</v>
      </c>
      <c r="B14" s="43" t="s">
        <v>28</v>
      </c>
      <c r="C14" s="43" t="s">
        <v>32</v>
      </c>
      <c r="D14" s="39">
        <v>8350</v>
      </c>
      <c r="E14" s="39">
        <v>18373</v>
      </c>
      <c r="F14" s="39">
        <v>9140</v>
      </c>
      <c r="G14" s="39">
        <v>9233</v>
      </c>
      <c r="H14" s="40">
        <v>1276</v>
      </c>
      <c r="I14" s="40">
        <v>1044</v>
      </c>
      <c r="J14" s="40">
        <v>1058</v>
      </c>
      <c r="K14" s="40">
        <v>981</v>
      </c>
      <c r="L14" s="40">
        <v>963</v>
      </c>
      <c r="M14" s="40">
        <v>1263</v>
      </c>
      <c r="N14" s="40">
        <v>1657</v>
      </c>
      <c r="O14" s="40">
        <v>1732</v>
      </c>
      <c r="P14" s="40">
        <v>1868</v>
      </c>
      <c r="Q14" s="40">
        <v>1603</v>
      </c>
      <c r="R14" s="40">
        <v>1066</v>
      </c>
      <c r="S14" s="40">
        <v>800</v>
      </c>
      <c r="T14" s="40">
        <v>700</v>
      </c>
      <c r="U14" s="40">
        <v>796</v>
      </c>
      <c r="V14" s="40">
        <v>554</v>
      </c>
      <c r="W14" s="40">
        <v>436</v>
      </c>
      <c r="X14" s="40">
        <v>273</v>
      </c>
      <c r="Y14" s="40">
        <v>196</v>
      </c>
      <c r="Z14" s="40">
        <v>107</v>
      </c>
      <c r="AA14" s="4"/>
      <c r="AB14" s="42" t="s">
        <v>31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</row>
    <row r="15" spans="1:223" s="35" customFormat="1" ht="16.5" customHeight="1">
      <c r="A15" s="22"/>
      <c r="B15" s="14"/>
      <c r="C15" s="14"/>
      <c r="D15" s="15"/>
      <c r="E15" s="15"/>
      <c r="F15" s="15"/>
      <c r="G15" s="15"/>
      <c r="H15" s="31">
        <f>SUM(H14:I14)</f>
        <v>2320</v>
      </c>
      <c r="I15" s="32"/>
      <c r="J15" s="31">
        <f>SUM(J14:K14)</f>
        <v>2039</v>
      </c>
      <c r="K15" s="32"/>
      <c r="L15" s="31">
        <f>SUM(L14:M14)</f>
        <v>2226</v>
      </c>
      <c r="M15" s="32"/>
      <c r="N15" s="31">
        <f>SUM(N14:O14)</f>
        <v>3389</v>
      </c>
      <c r="O15" s="32"/>
      <c r="P15" s="31">
        <f>SUM(P14:Q14)</f>
        <v>3471</v>
      </c>
      <c r="Q15" s="32"/>
      <c r="R15" s="31">
        <f>SUM(R14:S14)</f>
        <v>1866</v>
      </c>
      <c r="S15" s="32"/>
      <c r="T15" s="31">
        <f>SUM(T14:U14)</f>
        <v>1496</v>
      </c>
      <c r="U15" s="32"/>
      <c r="V15" s="31">
        <f>SUM(V14:W14)</f>
        <v>990</v>
      </c>
      <c r="W15" s="32"/>
      <c r="X15" s="31">
        <f>SUM(X14:Y14)</f>
        <v>469</v>
      </c>
      <c r="Y15" s="32"/>
      <c r="Z15" s="34">
        <f>Z14</f>
        <v>107</v>
      </c>
      <c r="AA15" s="17"/>
      <c r="AB15" s="36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</row>
    <row r="20" spans="2:2">
      <c r="B20" s="45" t="s">
        <v>34</v>
      </c>
    </row>
  </sheetData>
  <sheetProtection sheet="1" formatCells="0" formatColumns="0" formatRows="0" insertColumns="0" insertRows="0" insertHyperlinks="0" deleteColumns="0" deleteRows="0" sort="0" autoFilter="0" pivotTables="0"/>
  <mergeCells count="54">
    <mergeCell ref="P13:Q13"/>
    <mergeCell ref="R13:S13"/>
    <mergeCell ref="T13:U13"/>
    <mergeCell ref="V13:W13"/>
    <mergeCell ref="X13:Y13"/>
    <mergeCell ref="H15:I15"/>
    <mergeCell ref="J15:K15"/>
    <mergeCell ref="L15:M15"/>
    <mergeCell ref="N15:O15"/>
    <mergeCell ref="P15:Q15"/>
    <mergeCell ref="P9:Q9"/>
    <mergeCell ref="R9:S9"/>
    <mergeCell ref="T9:U9"/>
    <mergeCell ref="V9:W9"/>
    <mergeCell ref="X9:Y9"/>
    <mergeCell ref="H11:I11"/>
    <mergeCell ref="J11:K11"/>
    <mergeCell ref="L11:M11"/>
    <mergeCell ref="N11:O11"/>
    <mergeCell ref="P11:Q11"/>
    <mergeCell ref="P5:Q5"/>
    <mergeCell ref="R5:S5"/>
    <mergeCell ref="T5:U5"/>
    <mergeCell ref="V5:W5"/>
    <mergeCell ref="X5:Y5"/>
    <mergeCell ref="H7:I7"/>
    <mergeCell ref="J7:K7"/>
    <mergeCell ref="L7:M7"/>
    <mergeCell ref="N7:O7"/>
    <mergeCell ref="P7:Q7"/>
    <mergeCell ref="R15:S15"/>
    <mergeCell ref="T15:U15"/>
    <mergeCell ref="V15:W15"/>
    <mergeCell ref="X15:Y15"/>
    <mergeCell ref="H13:I13"/>
    <mergeCell ref="J13:K13"/>
    <mergeCell ref="L13:M13"/>
    <mergeCell ref="N13:O13"/>
    <mergeCell ref="R11:S11"/>
    <mergeCell ref="T11:U11"/>
    <mergeCell ref="V11:W11"/>
    <mergeCell ref="X11:Y11"/>
    <mergeCell ref="H9:I9"/>
    <mergeCell ref="J9:K9"/>
    <mergeCell ref="L9:M9"/>
    <mergeCell ref="N9:O9"/>
    <mergeCell ref="R7:S7"/>
    <mergeCell ref="T7:U7"/>
    <mergeCell ref="V7:W7"/>
    <mergeCell ref="X7:Y7"/>
    <mergeCell ref="H5:I5"/>
    <mergeCell ref="J5:K5"/>
    <mergeCell ref="L5:M5"/>
    <mergeCell ref="N5:O5"/>
  </mergeCells>
  <phoneticPr fontId="3"/>
  <hyperlinks>
    <hyperlink ref="B20" r:id="rId1" display="https://www.city.okayama.jp/shisei/0000023303.html"/>
  </hyperlinks>
  <pageMargins left="0.25" right="0.25" top="0.75" bottom="0.75" header="0.3" footer="0.3"/>
  <pageSetup paperSize="9" scale="62" orientation="landscape" horizontalDpi="4294967293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グラフ (2)</vt:lpstr>
      <vt:lpstr>グラフ (3)</vt:lpstr>
      <vt:lpstr>グラフ!Print_Area</vt:lpstr>
      <vt:lpstr>'グラフ (2)'!Print_Area</vt:lpstr>
      <vt:lpstr>'グラフ 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cp:lastPrinted>2021-03-28T23:26:36Z</cp:lastPrinted>
  <dcterms:created xsi:type="dcterms:W3CDTF">2021-03-28T23:17:57Z</dcterms:created>
  <dcterms:modified xsi:type="dcterms:W3CDTF">2021-03-28T23:37:35Z</dcterms:modified>
</cp:coreProperties>
</file>